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utenosregionas-my.sharepoint.com/personal/dalia_cironkaite_utenosregionas_lt/Documents/Dokumentai/_2025 dokumentai/Gauti/"/>
    </mc:Choice>
  </mc:AlternateContent>
  <xr:revisionPtr revIDLastSave="1" documentId="8_{9DFC8F42-ED62-42B6-9D6B-37AF078B7B60}" xr6:coauthVersionLast="47" xr6:coauthVersionMax="47" xr10:uidLastSave="{46CB6D21-AE01-470B-AEAB-F9ABACADD75C}"/>
  <bookViews>
    <workbookView xWindow="-110" yWindow="-110" windowWidth="19420" windowHeight="10420" xr2:uid="{00000000-000D-0000-FFFF-FFFF00000000}"/>
  </bookViews>
  <sheets>
    <sheet name="VRM "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61" i="13" l="1"/>
  <c r="V161" i="13"/>
  <c r="AE158" i="13"/>
  <c r="U158" i="13"/>
  <c r="V158" i="13" s="1"/>
  <c r="AE155" i="13"/>
  <c r="V155" i="13"/>
  <c r="AE152" i="13"/>
  <c r="V152" i="13"/>
  <c r="AE150" i="13"/>
  <c r="V150" i="13"/>
  <c r="T150" i="13"/>
  <c r="AE146" i="13"/>
  <c r="V146" i="13"/>
  <c r="T146" i="13"/>
  <c r="AE143" i="13"/>
  <c r="V143" i="13"/>
  <c r="U143" i="13"/>
  <c r="AE140" i="13"/>
  <c r="V140" i="13"/>
  <c r="U140" i="13"/>
  <c r="AE137" i="13"/>
  <c r="V137" i="13"/>
  <c r="U137" i="13"/>
  <c r="AE134" i="13"/>
  <c r="V134" i="13"/>
  <c r="U134" i="13"/>
  <c r="AE131" i="13"/>
  <c r="V131" i="13"/>
  <c r="U131" i="13"/>
  <c r="AE128" i="13"/>
  <c r="V128" i="13"/>
  <c r="U128" i="13"/>
  <c r="AE119" i="13"/>
  <c r="V119" i="13"/>
  <c r="U119" i="13"/>
  <c r="AE116" i="13"/>
  <c r="V116" i="13"/>
  <c r="U116" i="13"/>
  <c r="AE113" i="13"/>
  <c r="V113" i="13"/>
  <c r="T113" i="13"/>
  <c r="AE110" i="13"/>
  <c r="V110" i="13"/>
  <c r="T110" i="13"/>
  <c r="AE107" i="13"/>
  <c r="V107" i="13"/>
  <c r="U107" i="13"/>
  <c r="AE104" i="13"/>
  <c r="V104" i="13"/>
  <c r="U104" i="13"/>
  <c r="AE101" i="13"/>
  <c r="V101" i="13"/>
  <c r="U101" i="13"/>
  <c r="AE98" i="13"/>
  <c r="V98" i="13"/>
  <c r="U98" i="13"/>
  <c r="AE93" i="13"/>
  <c r="V93" i="13"/>
  <c r="U93" i="13"/>
  <c r="AE90" i="13"/>
  <c r="V90" i="13"/>
  <c r="AE87" i="13"/>
  <c r="V87" i="13"/>
  <c r="T87" i="13"/>
  <c r="AE84" i="13"/>
  <c r="V84" i="13"/>
  <c r="AE79" i="13"/>
  <c r="V79" i="13"/>
  <c r="AE75" i="13"/>
  <c r="V75" i="13"/>
  <c r="T75" i="13"/>
  <c r="AE72" i="13"/>
  <c r="V72" i="13"/>
  <c r="AE69" i="13"/>
  <c r="V69" i="13"/>
  <c r="T69" i="13"/>
  <c r="AE66" i="13"/>
  <c r="V66" i="13"/>
  <c r="AE63" i="13"/>
  <c r="V63" i="13"/>
  <c r="AE59" i="13"/>
  <c r="V59" i="13"/>
  <c r="T59" i="13"/>
  <c r="AE57" i="13"/>
  <c r="V57" i="13"/>
  <c r="U57" i="13"/>
  <c r="AE54" i="13"/>
  <c r="V54" i="13"/>
  <c r="T54" i="13"/>
  <c r="AE51" i="13"/>
  <c r="V51" i="13"/>
  <c r="T51" i="13"/>
  <c r="AE49" i="13"/>
  <c r="V49" i="13"/>
  <c r="U49" i="13"/>
  <c r="AE46" i="13"/>
  <c r="V46" i="13"/>
  <c r="T46" i="13"/>
  <c r="AE43" i="13"/>
  <c r="V43" i="13"/>
  <c r="T43" i="13"/>
  <c r="AE38" i="13"/>
  <c r="V38" i="13"/>
  <c r="U38" i="13"/>
  <c r="AE35" i="13"/>
  <c r="V35" i="13"/>
  <c r="AE32" i="13"/>
  <c r="V32" i="13"/>
  <c r="T32" i="13"/>
  <c r="AE29" i="13"/>
  <c r="V29" i="13"/>
  <c r="AE24" i="13"/>
  <c r="V24" i="13"/>
  <c r="T24" i="13"/>
  <c r="AE21" i="13"/>
  <c r="V21" i="13"/>
  <c r="AE18" i="13"/>
  <c r="V18" i="13"/>
  <c r="T18" i="13"/>
  <c r="AE15" i="13"/>
  <c r="U15" i="13"/>
  <c r="AE12" i="13"/>
  <c r="U12" i="13"/>
  <c r="T12" i="13"/>
  <c r="AE10" i="13"/>
  <c r="V10" i="13"/>
  <c r="U10" i="13"/>
  <c r="AE8" i="13"/>
  <c r="V8" i="13"/>
  <c r="U8" i="13"/>
  <c r="AE6" i="13"/>
  <c r="V6" i="13"/>
  <c r="U6" i="13"/>
</calcChain>
</file>

<file path=xl/sharedStrings.xml><?xml version="1.0" encoding="utf-8"?>
<sst xmlns="http://schemas.openxmlformats.org/spreadsheetml/2006/main" count="1517" uniqueCount="291">
  <si>
    <t>Kvietimo numeris</t>
  </si>
  <si>
    <t>Kvietimo pavadinimas</t>
  </si>
  <si>
    <t>Konkretus uždavinys arba priemonė (reforma ar investicija)</t>
  </si>
  <si>
    <t>Siektini stebėsenos rodikliai</t>
  </si>
  <si>
    <t>Pavadinimas</t>
  </si>
  <si>
    <t>Kodas</t>
  </si>
  <si>
    <t>Matavimo vienetas</t>
  </si>
  <si>
    <t>Siektina reikšmė</t>
  </si>
  <si>
    <t>EGADP paskolos lėšos</t>
  </si>
  <si>
    <t>Sostinės regionas</t>
  </si>
  <si>
    <t>Vidurio ir Vakarų Lietuva</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</si>
  <si>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</si>
  <si>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</si>
  <si>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</si>
  <si>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</si>
  <si>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</si>
  <si>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</si>
  <si>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</si>
  <si>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</si>
  <si>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</si>
  <si>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</si>
  <si>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</si>
  <si>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</si>
  <si>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</si>
  <si>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KVIETIMŲ TEIKTI PROJEKTŲ ĮGYVENDINIMO PLANUS PLANAS</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</si>
  <si>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</si>
  <si>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</si>
  <si>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</si>
  <si>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</si>
  <si>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</si>
  <si>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</si>
  <si>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</si>
  <si>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 xml:space="preserve">
Bendrojo finansavimo lėšos</t>
  </si>
  <si>
    <t>Nuosavo įnašo dydis (eurais)</t>
  </si>
  <si>
    <t>ES lėšų fondas</t>
  </si>
  <si>
    <t xml:space="preserve">Finansavimas pagal regioną, kuriam gali būti priskiriama (-os) projekto veikla
 (-os) </t>
  </si>
  <si>
    <t>Europos Sąjungos (toliau – ES) fondų lėšos</t>
  </si>
  <si>
    <t>Ne</t>
  </si>
  <si>
    <t>Viešasis</t>
  </si>
  <si>
    <t>Ignalinos rajono savivaldybės administracija</t>
  </si>
  <si>
    <t>CPVA</t>
  </si>
  <si>
    <t>ERPF</t>
  </si>
  <si>
    <t>Molėtų rajono savivaldybės administracija</t>
  </si>
  <si>
    <t>Visagino savivaldybės administracija</t>
  </si>
  <si>
    <t>Zarasų rajono savivaldybės administracija</t>
  </si>
  <si>
    <t>Utenos rajono savivaldybės administracija</t>
  </si>
  <si>
    <t>Anykščių rajono savivaldybės administracija</t>
  </si>
  <si>
    <t>Planavimas</t>
  </si>
  <si>
    <t>-</t>
  </si>
  <si>
    <t>2024-12</t>
  </si>
  <si>
    <t>2025-05</t>
  </si>
  <si>
    <t>2025-02</t>
  </si>
  <si>
    <t>2025-03</t>
  </si>
  <si>
    <t xml:space="preserve">Dotacija </t>
  </si>
  <si>
    <t>P.B.2.0058</t>
  </si>
  <si>
    <t>2025-09</t>
  </si>
  <si>
    <t>2025-11</t>
  </si>
  <si>
    <t>2025-12</t>
  </si>
  <si>
    <t>2026-02</t>
  </si>
  <si>
    <t>Utenos rajono savivaldybės visuomenės sveikatos biuras</t>
  </si>
  <si>
    <t>2025-06</t>
  </si>
  <si>
    <t>2025-08</t>
  </si>
  <si>
    <t xml:space="preserve">Požymis </t>
  </si>
  <si>
    <t>Nepanaudotos Ekonomikos gaivinimo ir atsparumo didinimo priemonės lėšos</t>
  </si>
  <si>
    <t>29-301-P</t>
  </si>
  <si>
    <t>Investicijų pritraukimo ir ekonominio konkurencingumo didinimas, išnaudojant pramonės sektoriaus potencialą (I etapas)</t>
  </si>
  <si>
    <t>01-004-07-01-01 (RE)-25-(LT029-03-01-01 )</t>
  </si>
  <si>
    <t>Paskatinti regionų, funkcinių zonų, savivaldybių ir miestų ekonominį augimą pasitelkiant jų turimus išteklius</t>
  </si>
  <si>
    <t>1.1 Teritorijos patrauklumo .investicijoms  didinimas ir viešosios infrastruktūros plėtra (Ribnikų g. 4, Utena )</t>
  </si>
  <si>
    <t>Konkretus 2021–2027 m. Europos Sąjungos investicijų programos uždavinys "5.1. "Skatinti integruotą ir įtraukią socialinę, ekonominę ir aplinkosaugos plėtrą vietos lygmeniu, puoselėti kultūrą, gamtos paveldą, darnų turizmą ir saugumą kitose nei miestų teritorijose"</t>
  </si>
  <si>
    <t xml:space="preserve">
„Sukurtos arba atkurtos teritorijos, naudojamos ekonominei veiklai“  </t>
  </si>
  <si>
    <t>R.S.2.3038</t>
  </si>
  <si>
    <t xml:space="preserve">(hektarai) </t>
  </si>
  <si>
    <t>VRM</t>
  </si>
  <si>
    <t xml:space="preserve"> „Integruoti teritorinio vystymo projektai“ </t>
  </si>
  <si>
    <t>P.B.2.0076</t>
  </si>
  <si>
    <t>(projektai)</t>
  </si>
  <si>
    <t>29-302-P</t>
  </si>
  <si>
    <t>Investicijų pritraukimo ir ekonominio konkurencingumo didinimas, išnaudojant pramonės sektoriaus potencialą (II etapas)</t>
  </si>
  <si>
    <t>1.2 Teritorijos patrauklumo investicijoms didinimas ir viešosios infrastruktūros plėtra (Aukštaičių g. 16, Utena)</t>
  </si>
  <si>
    <t>29-303-P</t>
  </si>
  <si>
    <t>Investicijų pritraukimo ir ekonominio konkurencingumo didinimas, išnaudojant pramonės sektoriaus potencialą (III etapas)</t>
  </si>
  <si>
    <t>1.3 Teritorijų patrauklumo investicijoms didinimas ir viešosios infrastruktūros plėtra (Pramonės g. 20, Utena. ir Pramonės g. 24, Utena)</t>
  </si>
  <si>
    <t>Žaliųjų viešųjų erdvių atgaivinimas ir gyvenamųjų rajonų aplinkos humanizavimas, išnaudojant kompaktiškumo potencialą (I etapas)</t>
  </si>
  <si>
    <t xml:space="preserve">Pagerinti viešųjų paslaugų prieinamumą, darbo vietų pasiekiamumą ir tam reikalingų išteklių naudojimo efektyvumą </t>
  </si>
  <si>
    <t>2.2 Teritorijos tarp Dauniškio gimnazijos ir Dauniškio parko ir „Gandrelio“ atgaivinimas ir pritaikymas bendruomenės veiklai</t>
  </si>
  <si>
    <t>Konkretus 2021–2027 m. Europos Sąjungos investicijų programos uždavinys "5.1. Skatinti integruotą ir įtraukią socialinę, ekonominę ir aplinkosaugos plėtrą, puoselėti kultūrą, gamtos paveldą, darnų turizmą ir saugumą miestų teritorijose"</t>
  </si>
  <si>
    <t xml:space="preserve"> „Sukurtos arba atkurtos teritorijos, naudojamos ekonominei, rekreacinei ar turizmo paskirčiai“ </t>
  </si>
  <si>
    <t>R.S.2.3040</t>
  </si>
  <si>
    <t>(hektarai)</t>
  </si>
  <si>
    <t xml:space="preserve"> „Atviros erdvės, sukurtos arba atkurtos miestų teritorijose“ </t>
  </si>
  <si>
    <t>P.B.2.0114</t>
  </si>
  <si>
    <t>(kvadratiniai metrai)</t>
  </si>
  <si>
    <t xml:space="preserve">
33 832</t>
  </si>
  <si>
    <t>2.3 Teritorijos tarp Krašuonos parko, „Saulės“ gimnazijos ir Utenos dvaro atgaivinimas ir pritaikymas atviram gamtos centrui</t>
  </si>
  <si>
    <t xml:space="preserve"> „Sukurtos arba atkurtos teritorijos, naudojamos ekonominei, rekreacinei ar turizmo paskirčiai“</t>
  </si>
  <si>
    <t xml:space="preserve"> (hektarai)</t>
  </si>
  <si>
    <t xml:space="preserve"> „Integruoti teritorinio vystymo projektai“</t>
  </si>
  <si>
    <t xml:space="preserve"> (projektai)</t>
  </si>
  <si>
    <t xml:space="preserve"> „Atviros erdvės, sukurtos arba atkurtos miestų teritorijose“</t>
  </si>
  <si>
    <t xml:space="preserve"> (kvadratiniai metrai)</t>
  </si>
  <si>
    <t xml:space="preserve">
67 348</t>
  </si>
  <si>
    <t>Žaliųjų viešųjų erdvių atgaivinimas ir gyvenamųjų rajonų aplinkos humanizavimas, išnaudojant kompaktiškumo potencialą (II etapas)</t>
  </si>
  <si>
    <t>2.4 Vyžuonos parko teritorijos dalies ir Utenos daugiafunkcio sporto centro prieigų atgaivinimas ir pritaikymas bendruomenės veiklai</t>
  </si>
  <si>
    <t xml:space="preserve">
291 572</t>
  </si>
  <si>
    <t>2.7 Tankiai apgyvendintos urbanizuotos Aukštakalnio gyvenamųjų daugiabučių namų teritorijos dalies atgaivinimas, žalinimas ir funkcionalumo didinimas</t>
  </si>
  <si>
    <t xml:space="preserve"> „Rekultivuota žemė, naudojama žaliesiems plotams, socialiniams būstams, ekonominei arba kitai paskirčiai“</t>
  </si>
  <si>
    <t>R.B.2.2052</t>
  </si>
  <si>
    <t xml:space="preserve">
119 051</t>
  </si>
  <si>
    <t>Žaliųjų viešųjų erdvių atgaivinimas ir gyvenamųjų rajonų aplinkos humanizavimas, išnaudojant kompaktiškumo potencialą (III etapas)</t>
  </si>
  <si>
    <t>2.5 Smėlynės parko ir prieigų atgaivinimas bei pritaikymas bendruomenės poreikiams</t>
  </si>
  <si>
    <t xml:space="preserve"> „Sukurtos arba atkurtos teritorijos, naudojamos ekonominei, rekreacinei ar turizmo paskirčiai“
</t>
  </si>
  <si>
    <t xml:space="preserve">
„Naujų ar rekonstruotų pastatų, kurių pirminės energijos paklausa yra bent 20 % mažesnė, nei reikalauja energijos beveik nevartojantis pastatas, plotas“</t>
  </si>
  <si>
    <t xml:space="preserve">P.S.2.1034 </t>
  </si>
  <si>
    <t xml:space="preserve"> „Metinis konsoliduotų viešųjų paslaugų vartotojų skaičius“</t>
  </si>
  <si>
    <t>R.S.2.3039</t>
  </si>
  <si>
    <t xml:space="preserve"> (vartotojai per metus)</t>
  </si>
  <si>
    <t>Investicijų pritraukimo ir ekonominio konkurencingumo didinimas, išnaudojant pramonės sektoriaus potencialą</t>
  </si>
  <si>
    <t>2.6 Tankiai apgyvendintos urbanizuotos Vyturių gyvenamųjų daugiabučių namų teritorijos dalies atgaivinimas, žalinimas ir funkcionalumo didinimas</t>
  </si>
  <si>
    <t>Žaliųjų viešųjų erdvių atgaivinimas ir gyvenamųjų rajonų aplinkos humanizavimas, išnaudojant kompaktiškumo potencialą (IV etapas)</t>
  </si>
  <si>
    <t xml:space="preserve">2.1 Utenos miesto senojo parko atgaivinimas ir pritaikymas bendruomenės poreikiams </t>
  </si>
  <si>
    <t xml:space="preserve">
54,5</t>
  </si>
  <si>
    <t>2026-06</t>
  </si>
  <si>
    <t>2026-08</t>
  </si>
  <si>
    <t>2.8 Tankiai apgyvendintos urbanizuotos Statybininkų gyvenamųjų daugiabučių namų teritorijos dalies atgaivinimas, žalinimas ir funkcionalumo didinimas</t>
  </si>
  <si>
    <t xml:space="preserve">
4,78</t>
  </si>
  <si>
    <t xml:space="preserve">
47 778</t>
  </si>
  <si>
    <t>29-308-P</t>
  </si>
  <si>
    <t xml:space="preserve">Viešųjų paslaugų įvairovės  ir prieinamumo Utenos mieste pagerinimas.  </t>
  </si>
  <si>
    <t xml:space="preserve">
26 077</t>
  </si>
  <si>
    <t xml:space="preserve">
„Naujų ar rekonstruotų pastatų, kurių pirminės energijos paklausa yra bent 20 % mažesnė, nei reikalauja energijos beveik nevartojantis pastatas, plotas“ </t>
  </si>
  <si>
    <t xml:space="preserve">
7 208,61</t>
  </si>
  <si>
    <t xml:space="preserve"> „Metinis konsoliduotų viešųjų paslaugų vartotojų skaičius“ </t>
  </si>
  <si>
    <t>(vartotojai per metus)</t>
  </si>
  <si>
    <t xml:space="preserve">
29 388</t>
  </si>
  <si>
    <t>Sąlygų tvariai verslo plėtrai sudarymas (I etapas)</t>
  </si>
  <si>
    <t>1.2 Investicijoms patrauklios teritorijos įrengimas Zarasų mieste</t>
  </si>
  <si>
    <t>Konkretus 2021–2027 m. Europos Sąjungos investicijų programos uždavinys "5.2. Skatinti integruotą ir įtraukią socialinę, ekonominę ir aplinkosaugos plėtrą, puoselėti kultūrą, gamtos paveldą, darnų turizmą ir saugumą miestų teritorijose"</t>
  </si>
  <si>
    <t xml:space="preserve">17 647,06
</t>
  </si>
  <si>
    <t>Sąlygų tvariai verslo plėtrai sudarymas (II etapas)</t>
  </si>
  <si>
    <t>1.3 Investicijoms patrauklios teritorijos įrengimas Dūkšto sen., Ignalinos rajono savivaldybėje</t>
  </si>
  <si>
    <t xml:space="preserve">166 711,77
</t>
  </si>
  <si>
    <t>29-311-P</t>
  </si>
  <si>
    <t>Sąlygų tvariai verslo plėtrai sudarymas (III etapas)</t>
  </si>
  <si>
    <t>1.1 Visagino  savivaldybės teritorijos (-ų) pritaikymas pramonės, komercijos, paslaugų verslo  investicijoms</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</si>
  <si>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</si>
  <si>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 xml:space="preserve">332 811,26
</t>
  </si>
  <si>
    <t xml:space="preserve">58 731,40
</t>
  </si>
  <si>
    <t>Sąlygų tvariai verslo plėtrai sudarymas (IV etapas)</t>
  </si>
  <si>
    <t>1.5 Bendradarbystės centro VIZA-ART  sukūrimas Zarasuose</t>
  </si>
  <si>
    <t xml:space="preserve"> „Metinis konsoliduotų viešųjų paslaugų vartotojų skaičius“
</t>
  </si>
  <si>
    <t xml:space="preserve">(vartotojai per metus) </t>
  </si>
  <si>
    <t xml:space="preserve">130 860,00
</t>
  </si>
  <si>
    <t>Sąlygų tvariai verslo plėtrai sudarymas (V etapas)</t>
  </si>
  <si>
    <t>1.6 Bendradarbystės centro VIZA-LIFE sukūrimas Ignalinoje</t>
  </si>
  <si>
    <t xml:space="preserve">220 590,00
</t>
  </si>
  <si>
    <t>29-314-P</t>
  </si>
  <si>
    <t>Sąlygų tvariai verslo plėtrai sudarymas (VI etapas)</t>
  </si>
  <si>
    <t>1.4 Bendradarbystė s centro VIZA-CITY sukūrimas Visagine: socialinio verslumo ir kūrybinių industrijų centras su bendradarbystės erdvėmis</t>
  </si>
  <si>
    <t>VšĮ  Visagino ekonomikos plėtros agentūra</t>
  </si>
  <si>
    <t>29-315-P</t>
  </si>
  <si>
    <t>Gamtos ir kultūros objektų pritaikymas lankymu (I etapas)</t>
  </si>
  <si>
    <t>2.2 Gamtos ir kultūros objektų Rojuje pritaikymas lankymui</t>
  </si>
  <si>
    <t xml:space="preserve">
Integruoti teritorinio vystymo projektai</t>
  </si>
  <si>
    <t>projektai</t>
  </si>
  <si>
    <t xml:space="preserve">90 000,00
</t>
  </si>
  <si>
    <t xml:space="preserve">
„Sukurtos arba atkurtos teritorijos, naudojamos ekonominei, rekreacinei ar turizmo paskirčiai“
</t>
  </si>
  <si>
    <t>Hektarai</t>
  </si>
  <si>
    <t xml:space="preserve">
„Sukurtos arba atkurtos atviros erdvės“
(kvadratiniai metrai)</t>
  </si>
  <si>
    <t>P.S.2.1039</t>
  </si>
  <si>
    <t>2.4 Lūšių ežero pritaikymas lankymui</t>
  </si>
  <si>
    <t>2.5 Gavio ežero pritaikymas lankymui</t>
  </si>
  <si>
    <t>29-316-P</t>
  </si>
  <si>
    <t>Gamtos ir kultūros objektų pritaikymas lankymu (II etapas)</t>
  </si>
  <si>
    <t>2.8 Antazavės dvaro sodybos parko pritaikymas lankymui</t>
  </si>
  <si>
    <t>29-317-P</t>
  </si>
  <si>
    <t>Gamtos ir kultūros objektų pritaikymas lankymu (III etapas)</t>
  </si>
  <si>
    <t>2.3 Paplovinio ežero pritaikymas lankymui</t>
  </si>
  <si>
    <t>2.6 Viešosios turizmo infrastruktūros plėtra Sporto g., Ignalinoje</t>
  </si>
  <si>
    <t xml:space="preserve"> „Dviračiams skirtos infrastruktūros metinis naudotojų skaičius“
</t>
  </si>
  <si>
    <t>R.S.2.3025</t>
  </si>
  <si>
    <t>(naudotojai per metus)</t>
  </si>
  <si>
    <t xml:space="preserve"> „Dviračiams skirta infrastruktūra, kuriai suteikta parama“ </t>
  </si>
  <si>
    <t>(kilometrai)</t>
  </si>
  <si>
    <t>2.7 Viešosios turizmo infrastruktūros sukūrimas, pritaikant lankymui gamtos objektus Ignalinos rajono savivaldybėje</t>
  </si>
  <si>
    <t xml:space="preserve">
16 712</t>
  </si>
  <si>
    <t>29-318-P</t>
  </si>
  <si>
    <t>Gamtos ir kultūros objektų pritaikymas lankymu (IV etapas)</t>
  </si>
  <si>
    <t>2.11 Visagino gamtos objektų pritaikymas lankymui (sujungiant į bendrą gamtos maršrutą Visagino, Kukuižės ežerus su  Gražutės regioniniu parku)</t>
  </si>
  <si>
    <t xml:space="preserve">
9 493</t>
  </si>
  <si>
    <t>2.12 Visagino kultūros objektų pritaikymas lankymui, įrengiant būtiną viešąją infrastruktūrą</t>
  </si>
  <si>
    <t xml:space="preserve">
14 509</t>
  </si>
  <si>
    <t>29-319-P</t>
  </si>
  <si>
    <t>Gamtos ir kultūros objektų pritaikymas lankymu (V etapas)</t>
  </si>
  <si>
    <t xml:space="preserve">2.1 Palūšėje esančių gamtos ir kultūros objektų pritaikymas lankymui </t>
  </si>
  <si>
    <t xml:space="preserve">
„Sukurtos arba atkurtos atviros erdvės“
</t>
  </si>
  <si>
    <t xml:space="preserve"> „Dviračiams skirtos infrastruktūros metinis naudotojų skaičius“ </t>
  </si>
  <si>
    <t>29-320-P</t>
  </si>
  <si>
    <t>Gamtos ir kultūros objektų pritaikymas lankymu (VI etapas)</t>
  </si>
  <si>
    <t xml:space="preserve">
„Sukurtos arba atkurtos atviros erdvės“</t>
  </si>
  <si>
    <t>29-321-P</t>
  </si>
  <si>
    <t>Viešųjų paslaugų infrastruktūros įvairovės padidinimas ir prieinamumo pagerinimas (I etapas)</t>
  </si>
  <si>
    <t xml:space="preserve">
„Metinis konsoliduotų viešųjų paslaugų vartotojų skaičius“
</t>
  </si>
  <si>
    <t xml:space="preserve"> „Naujų ar rekonstruotų pastatų, kurių pirminės energijos paklausa yra bent 20 % mažesnė, nei reikalauja energijos beveik nevartojantis pastatas, plotas“ </t>
  </si>
  <si>
    <t>29-322-P</t>
  </si>
  <si>
    <t>Viešųjų paslaugų infrastruktūros įvairovės padidinimas ir prieinamumo pagerinimas (II etapas)</t>
  </si>
  <si>
    <t>3.2 Švietimo ir ugdy mo paslaugų plėtra, vystant STEAM ugdymo modelį</t>
  </si>
  <si>
    <t xml:space="preserve">410 000,00
</t>
  </si>
  <si>
    <t>29-323-P</t>
  </si>
  <si>
    <t>Viešųjų paslaugų infrastruktūros prieinamumo pagerinimas (I etapas)</t>
  </si>
  <si>
    <t>1.1 Visuomenės sveikatos  prevencijos paslaugų prieinamumo funkcinės zonos savivaldybėse gerinimas</t>
  </si>
  <si>
    <t>Viešųjų paslaugų infrastruktūros prieinamumo pagerinimas (II etapas)</t>
  </si>
  <si>
    <t>1.2 Vandens pažinimo centras (AkvaMolėtai)</t>
  </si>
  <si>
    <t>2026-03</t>
  </si>
  <si>
    <t>2026-05</t>
  </si>
  <si>
    <t>P.S.2.1034</t>
  </si>
  <si>
    <t>Viešųjų paslaugų infrastruktūros prieinamumo pagerinimas (III etapas)</t>
  </si>
  <si>
    <t>1.3 Menų pažinimo centras Anykščiuose</t>
  </si>
  <si>
    <t>29-326-P</t>
  </si>
  <si>
    <t xml:space="preserve"> Verslo prieinamumo pagerinimas (I etapas)</t>
  </si>
  <si>
    <t>2.1 Kūrybinių ir kultūrinių industrijų potencialo  stiprinimas (inkubatorius)</t>
  </si>
  <si>
    <t>29-327-P</t>
  </si>
  <si>
    <t xml:space="preserve"> Verslo prieinamumo pagerinimas (II etapas)</t>
  </si>
  <si>
    <t>2.2 Bendradarbystės centras Molėtuose</t>
  </si>
  <si>
    <t>29-328-P</t>
  </si>
  <si>
    <t xml:space="preserve">Investicinės aplinkos prieinamumo pagerinimas </t>
  </si>
  <si>
    <t>2.3 Investicijoms  tinkamų teritorijų išvystymas ir infrastruktūros įrengimas Molėtų rajono savivaldybėje</t>
  </si>
  <si>
    <t>29-329-P</t>
  </si>
  <si>
    <t>Turizmo paslaugų prieinamumo pagerinimas (I etapas)</t>
  </si>
  <si>
    <t>2.6 Gamtos ir kultūros objektų pritaikymas lankymui Molėtų rajono savivaldybėje</t>
  </si>
  <si>
    <t>29-330-P</t>
  </si>
  <si>
    <t>Turizmo paslaugų prieinamumo pagerinimas (II etapas)</t>
  </si>
  <si>
    <t>2.5 Ežerų pritaikymas lankymui Anykščių rajono savivaldybėje</t>
  </si>
  <si>
    <t>29-331-P</t>
  </si>
  <si>
    <t>Turizmo paslaugų prieinamumo pagerinimas (III etapas)</t>
  </si>
  <si>
    <t xml:space="preserve">2.4 Šventosios upės slėnio pritaikymas lankymui Anykščiuose </t>
  </si>
  <si>
    <t>29-332-P</t>
  </si>
  <si>
    <t>Turizmo paslaugų prieinamumo pagerinimas (IV etapas)</t>
  </si>
  <si>
    <t>2.9 Viešosios turizmo infrastruktūros pritaikymas lankymui Utenos rajono savivaldybėje (I etapas)</t>
  </si>
  <si>
    <t>29-333-P</t>
  </si>
  <si>
    <t>Turizmo paslaugų prieinamumo pagerinimas (V etapas)</t>
  </si>
  <si>
    <t>2.8 Viešosios turizmo  infrastruktūros prie Alaušo ežero plėtra</t>
  </si>
  <si>
    <t>29-334-P</t>
  </si>
  <si>
    <t>Turizmo paslaugų prieinamumo pagerinimas (VI etapas)</t>
  </si>
  <si>
    <t>2.10 Viešosios turizmo infrastruktūros pritaikymas lankymui Utenos rajono savivaldybėje (II etapas)</t>
  </si>
  <si>
    <t>29-335-P</t>
  </si>
  <si>
    <t>Turizmo paslaugų prieinamumo pagerinimas (VII etapas)</t>
  </si>
  <si>
    <t>2.11 Viešųjų turizmo paslaugų   efektyvinimas funkcinės zonos Ežerų Lietuva  savivaldybėse</t>
  </si>
  <si>
    <t xml:space="preserve">
26 850</t>
  </si>
  <si>
    <t>VšĮ Molėtų turizmo ir verslo informacijos centras</t>
  </si>
  <si>
    <t>29-304-P</t>
  </si>
  <si>
    <t>29-305-P</t>
  </si>
  <si>
    <t>29-306-P</t>
  </si>
  <si>
    <t>29-307-P</t>
  </si>
  <si>
    <t>29-309-P</t>
  </si>
  <si>
    <t>29-310-P</t>
  </si>
  <si>
    <t>29-312-P</t>
  </si>
  <si>
    <t>29-313-P</t>
  </si>
  <si>
    <t>29-324-P</t>
  </si>
  <si>
    <t>29-325-P</t>
  </si>
  <si>
    <t>01-004-07-01-01 (RE)-29-(LT029-03-01-01 )</t>
  </si>
  <si>
    <t>01-004-07-02-01 (RE)-29-(LT029-03-01-01 )</t>
  </si>
  <si>
    <t>01-004-07-01-01 (RE)-29-(LT029-03-02-01)</t>
  </si>
  <si>
    <t>01-004-07-02-01 (RE)-29-(LT029-03-02-01 )</t>
  </si>
  <si>
    <t>01-004-07-02-01 (RE)-29-(LT029-03-02-02 )</t>
  </si>
  <si>
    <t>01-004-07-01-01 (RE)-29-(LT029-03-02-02 )</t>
  </si>
  <si>
    <t>R.N.2.5720</t>
  </si>
  <si>
    <t>NEBEVYKDOMA</t>
  </si>
  <si>
    <t>29-336-P</t>
  </si>
  <si>
    <t xml:space="preserve"> Viešųjų paslaugų infrastruktūros prieinamumo pagerinimas (IV etapas)</t>
  </si>
  <si>
    <t>2.7. Infocentro „Vartai į Aukštaitijos nacionalinį parką“ sukūrimas</t>
  </si>
  <si>
    <t xml:space="preserve">1.4. Infocentro „Vartai į Aukštaitijos nacionalinį parką“ sukūrimas </t>
  </si>
  <si>
    <t>Metinis konsoliduotų viešųjų paslaugų vartotojų skaičius</t>
  </si>
  <si>
    <t>29-337-P</t>
  </si>
  <si>
    <t>Investicinės aplinkos ir verslo bei turizmo paslaugų prieinamumo pagerinimas (VIII etapas)</t>
  </si>
  <si>
    <t>2.13. Investicijoms tinkamų teritorijų išvystymas ir infrastruktūros įrengimas Molėtų rajono savivaldybėje (II etapas)</t>
  </si>
  <si>
    <t>„Sukurtos arba atkurtos teritorijos, naudojamos ekonominei, rekreacinei ar turizmo paskirčiai“</t>
  </si>
  <si>
    <t>2.15. Asvejos ežero pritaikymas lankymui</t>
  </si>
  <si>
    <t>2.16. Kulionių etnografinės sodybos pritaikymas lankymui</t>
  </si>
  <si>
    <t>29-338-P</t>
  </si>
  <si>
    <t>Turizmo paslaugų prieinamumo pagerinimas (IX etapas)</t>
  </si>
  <si>
    <t>2.14. Jurkiškio pažintinio tako pritaikymas lankymui</t>
  </si>
  <si>
    <t>29-339-P</t>
  </si>
  <si>
    <t xml:space="preserve"> Verslo prieinamumo pagerinimas (III etapas)</t>
  </si>
  <si>
    <t>2.12. Investicijoms tinkamų teritorijų išvystymas ir infrastruktūros įrengimas Molėtų rajono savivaldybėje (I etapas)</t>
  </si>
  <si>
    <t xml:space="preserve">90 000,00
</t>
  </si>
  <si>
    <t xml:space="preserve">171 796,23
</t>
  </si>
  <si>
    <t>3.1 Utenos daugiafunkcio sporto centro plaukimo baseino rekonstrukcija ir visuomenės sveikatos paslaugų prieinamumo didinimas</t>
  </si>
  <si>
    <t>2.9 Zarasaičio ir Zaraso ežerų Zarasuose pritaikymas lankymui</t>
  </si>
  <si>
    <t>3.1 Visuomenės sveikatinimo ir neformalaus švietimo paslaugų plėtra</t>
  </si>
  <si>
    <t>2.13 Sartų ežero Dusetose pritaikymas lankymui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</si>
</sst>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10" x14ac:knownFonts="1">
    <font>
      <sz val="11"/>
      <color theme="1"/>
      <name val="Calibri"/>
      <family val="2"/>
      <charset val="186"/>
      <scheme val="minor"/>
    </font>
    <font>
      <sz val="10"/>
      <color theme="1"/>
      <name val="Times New Roman"/>
      <family val="1"/>
      <charset val="186"/>
    </font>
    <font>
      <b/>
      <sz val="10"/>
      <color theme="1"/>
      <name val="Times New Roman"/>
      <family val="1"/>
      <charset val="186"/>
    </font>
    <font>
      <sz val="10"/>
      <name val="Times New Roman"/>
      <family val="1"/>
      <charset val="186"/>
    </font>
    <font>
      <sz val="11"/>
      <color rgb="FFFF0000"/>
      <name val="Calibri"/>
      <family val="2"/>
      <charset val="186"/>
      <scheme val="minor"/>
    </font>
    <font>
      <sz val="10"/>
      <color rgb="FFFF0000"/>
      <name val="Times New Roman"/>
      <family val="1"/>
      <charset val="186"/>
    </font>
    <font>
      <i/>
      <sz val="9"/>
      <name val="Times New Roman"/>
      <family val="1"/>
    </font>
    <font>
      <i/>
      <sz val="10"/>
      <name val="Times New Roman"/>
      <family val="1"/>
    </font>
    <font>
      <sz val="8"/>
      <name val="Times New Roman"/>
      <family val="1"/>
    </font>
    <font>
      <b/>
      <sz val="10"/>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0">
    <xf numFmtId="0" fontId="0" fillId="0" borderId="0" xfId="0"/>
    <xf numFmtId="0" fontId="1" fillId="0" borderId="0" xfId="0" applyFont="1"/>
    <xf numFmtId="0" fontId="3" fillId="0" borderId="0" xfId="0" applyFont="1"/>
    <xf numFmtId="0" fontId="3" fillId="2" borderId="0" xfId="0" applyFont="1" applyFill="1"/>
    <xf numFmtId="0" fontId="1" fillId="2" borderId="0" xfId="0" applyFont="1" applyFill="1"/>
    <xf numFmtId="0" fontId="5" fillId="0" borderId="0" xfId="0" applyFont="1"/>
    <xf numFmtId="0" fontId="4" fillId="0" borderId="0" xfId="0" applyFont="1"/>
    <xf numFmtId="0" fontId="5" fillId="0" borderId="8" xfId="0" applyFont="1" applyBorder="1" applyAlignment="1">
      <alignment horizontal="center"/>
    </xf>
    <xf numFmtId="0" fontId="0" fillId="2" borderId="0" xfId="0" applyFill="1"/>
    <xf numFmtId="0" fontId="6"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xf>
    <xf numFmtId="0" fontId="6" fillId="2" borderId="1" xfId="0"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6" fillId="2" borderId="8" xfId="0" applyFont="1" applyFill="1" applyBorder="1" applyAlignment="1">
      <alignment vertical="center" wrapText="1"/>
    </xf>
    <xf numFmtId="0" fontId="6" fillId="2" borderId="3" xfId="0" applyFont="1" applyFill="1" applyBorder="1" applyAlignment="1">
      <alignment vertical="center" wrapText="1"/>
    </xf>
    <xf numFmtId="2" fontId="6" fillId="2" borderId="1" xfId="0" applyNumberFormat="1" applyFont="1" applyFill="1" applyBorder="1" applyAlignment="1">
      <alignment horizontal="center" vertical="center"/>
    </xf>
    <xf numFmtId="0" fontId="8" fillId="2" borderId="0" xfId="0" applyFont="1" applyFill="1" applyAlignment="1">
      <alignment horizontal="center" vertical="center"/>
    </xf>
    <xf numFmtId="0" fontId="6" fillId="2" borderId="7"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8" fillId="2" borderId="0" xfId="0" applyFont="1" applyFill="1" applyAlignment="1">
      <alignment horizontal="justify" vertical="center"/>
    </xf>
    <xf numFmtId="0" fontId="8" fillId="2" borderId="0" xfId="0" applyFont="1" applyFill="1"/>
    <xf numFmtId="0" fontId="8" fillId="2" borderId="1" xfId="0" applyFont="1" applyFill="1" applyBorder="1" applyAlignment="1">
      <alignment horizontal="center" vertical="center"/>
    </xf>
    <xf numFmtId="0" fontId="2" fillId="0" borderId="0" xfId="0" applyFont="1" applyAlignment="1">
      <alignment horizontal="center"/>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2" fontId="6" fillId="2" borderId="2" xfId="0" applyNumberFormat="1" applyFont="1" applyFill="1" applyBorder="1" applyAlignment="1">
      <alignment horizontal="center" vertical="center"/>
    </xf>
    <xf numFmtId="2" fontId="6" fillId="2" borderId="8" xfId="0" applyNumberFormat="1" applyFont="1" applyFill="1" applyBorder="1" applyAlignment="1">
      <alignment horizontal="center" vertical="center"/>
    </xf>
    <xf numFmtId="2" fontId="6" fillId="2" borderId="3" xfId="0" applyNumberFormat="1" applyFont="1" applyFill="1" applyBorder="1" applyAlignment="1">
      <alignment horizontal="center" vertical="center"/>
    </xf>
    <xf numFmtId="2" fontId="6"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2" fontId="6" fillId="2" borderId="8" xfId="0" applyNumberFormat="1" applyFont="1" applyFill="1" applyBorder="1" applyAlignment="1">
      <alignment horizontal="center" vertical="center" wrapText="1"/>
    </xf>
    <xf numFmtId="2" fontId="6" fillId="2" borderId="3" xfId="0" applyNumberFormat="1" applyFont="1" applyFill="1" applyBorder="1" applyAlignment="1">
      <alignment horizontal="center" vertical="center" wrapText="1"/>
    </xf>
    <xf numFmtId="0" fontId="5" fillId="0" borderId="2" xfId="0" applyFont="1" applyBorder="1" applyAlignment="1">
      <alignment horizontal="center"/>
    </xf>
    <xf numFmtId="0" fontId="5" fillId="0" borderId="8" xfId="0" applyFont="1" applyBorder="1" applyAlignment="1">
      <alignment horizontal="center"/>
    </xf>
    <xf numFmtId="0" fontId="5" fillId="0" borderId="3" xfId="0" applyFont="1" applyBorder="1" applyAlignment="1">
      <alignment horizontal="center"/>
    </xf>
    <xf numFmtId="4" fontId="6" fillId="2" borderId="2" xfId="0" applyNumberFormat="1" applyFont="1" applyFill="1" applyBorder="1" applyAlignment="1">
      <alignment horizontal="center" vertical="center" wrapText="1"/>
    </xf>
    <xf numFmtId="4" fontId="6" fillId="2" borderId="8" xfId="0" applyNumberFormat="1"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4" fontId="6" fillId="2" borderId="8"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352F-C645-43E4-B19E-93AAF7598DDE}">
  <dimension ref="A1:AJ162"/>
  <sheetViews>
    <sheetView tabSelected="1" topLeftCell="B23" zoomScale="85" zoomScaleNormal="85" workbookViewId="0">
      <selection activeCell="F12" sqref="F12:F14"/>
    </sheetView>
  </sheetViews>
  <sheetFormatPr defaultRowHeight="14.5" x14ac:dyDescent="0.35"/>
  <cols>
    <col min="1" max="1" width="5" hidden="1" customWidth="1"/>
    <col min="2" max="2" width="21" customWidth="1"/>
    <col min="3" max="3" width="17.54296875" customWidth="1"/>
    <col min="4" max="4" width="13.54296875" style="8" customWidth="1"/>
    <col min="5" max="5" width="13.54296875" customWidth="1"/>
    <col min="6" max="6" width="18.453125" style="8" customWidth="1"/>
    <col min="7" max="7" width="50.453125" hidden="1" customWidth="1"/>
    <col min="8" max="8" width="14.54296875" hidden="1" customWidth="1"/>
    <col min="9" max="9" width="13.54296875" hidden="1" customWidth="1"/>
    <col min="10" max="10" width="12.54296875" customWidth="1"/>
    <col min="11" max="14" width="10.54296875" customWidth="1"/>
    <col min="15" max="16" width="15.54296875" customWidth="1"/>
    <col min="17" max="17" width="18.54296875" customWidth="1"/>
    <col min="18" max="18" width="15.54296875" customWidth="1"/>
    <col min="19" max="19" width="14" customWidth="1"/>
    <col min="20" max="20" width="22.26953125" customWidth="1"/>
    <col min="21" max="21" width="14" customWidth="1"/>
    <col min="22" max="22" width="11.453125" bestFit="1" customWidth="1"/>
    <col min="23" max="23" width="11.453125" customWidth="1"/>
    <col min="24" max="24" width="10" customWidth="1"/>
    <col min="25" max="25" width="11.54296875" customWidth="1"/>
    <col min="26" max="27" width="12.453125" customWidth="1"/>
    <col min="28" max="29" width="11.453125" customWidth="1"/>
    <col min="30" max="30" width="12.453125" customWidth="1"/>
    <col min="31" max="33" width="11.453125" customWidth="1"/>
    <col min="34" max="34" width="24.453125" customWidth="1"/>
    <col min="35" max="35" width="19.453125" customWidth="1"/>
    <col min="36" max="36" width="10.453125" customWidth="1"/>
  </cols>
  <sheetData>
    <row r="1" spans="1:36" x14ac:dyDescent="0.35">
      <c r="A1" s="1"/>
      <c r="B1" s="24" t="s">
        <v>24</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1"/>
    </row>
    <row r="2" spans="1:36" x14ac:dyDescent="0.35">
      <c r="A2" s="1"/>
      <c r="B2" s="1"/>
      <c r="C2" s="1"/>
      <c r="D2" s="4"/>
      <c r="E2" s="1"/>
      <c r="F2" s="4"/>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45" customHeight="1" x14ac:dyDescent="0.35">
      <c r="A3" s="1"/>
      <c r="B3" s="53" t="s">
        <v>0</v>
      </c>
      <c r="C3" s="53" t="s">
        <v>1</v>
      </c>
      <c r="D3" s="53" t="s">
        <v>14</v>
      </c>
      <c r="E3" s="53" t="s">
        <v>15</v>
      </c>
      <c r="F3" s="53" t="s">
        <v>16</v>
      </c>
      <c r="G3" s="53" t="s">
        <v>2</v>
      </c>
      <c r="H3" s="53" t="s">
        <v>62</v>
      </c>
      <c r="I3" s="53" t="s">
        <v>63</v>
      </c>
      <c r="J3" s="54" t="s">
        <v>3</v>
      </c>
      <c r="K3" s="54"/>
      <c r="L3" s="54"/>
      <c r="M3" s="54"/>
      <c r="N3" s="55" t="s">
        <v>26</v>
      </c>
      <c r="O3" s="53" t="s">
        <v>17</v>
      </c>
      <c r="P3" s="53" t="s">
        <v>25</v>
      </c>
      <c r="Q3" s="53" t="s">
        <v>18</v>
      </c>
      <c r="R3" s="53" t="s">
        <v>23</v>
      </c>
      <c r="S3" s="53" t="s">
        <v>19</v>
      </c>
      <c r="T3" s="53" t="s">
        <v>27</v>
      </c>
      <c r="U3" s="53" t="s">
        <v>28</v>
      </c>
      <c r="V3" s="54" t="s">
        <v>29</v>
      </c>
      <c r="W3" s="54"/>
      <c r="X3" s="54"/>
      <c r="Y3" s="54"/>
      <c r="Z3" s="54"/>
      <c r="AA3" s="54"/>
      <c r="AB3" s="53" t="s">
        <v>33</v>
      </c>
      <c r="AC3" s="55" t="s">
        <v>34</v>
      </c>
      <c r="AD3" s="57" t="s">
        <v>35</v>
      </c>
      <c r="AE3" s="58"/>
      <c r="AF3" s="59"/>
      <c r="AG3" s="55" t="s">
        <v>13</v>
      </c>
      <c r="AH3" s="55" t="s">
        <v>22</v>
      </c>
      <c r="AI3" s="53" t="s">
        <v>20</v>
      </c>
      <c r="AJ3" s="55" t="s">
        <v>21</v>
      </c>
    </row>
    <row r="4" spans="1:36" ht="169.4" customHeight="1" x14ac:dyDescent="0.35">
      <c r="A4" s="1"/>
      <c r="B4" s="53"/>
      <c r="C4" s="53"/>
      <c r="D4" s="53"/>
      <c r="E4" s="53"/>
      <c r="F4" s="53"/>
      <c r="G4" s="53"/>
      <c r="H4" s="53"/>
      <c r="I4" s="53"/>
      <c r="J4" s="10" t="s">
        <v>4</v>
      </c>
      <c r="K4" s="10" t="s">
        <v>5</v>
      </c>
      <c r="L4" s="10" t="s">
        <v>6</v>
      </c>
      <c r="M4" s="10" t="s">
        <v>7</v>
      </c>
      <c r="N4" s="56"/>
      <c r="O4" s="53"/>
      <c r="P4" s="53"/>
      <c r="Q4" s="53"/>
      <c r="R4" s="53"/>
      <c r="S4" s="53"/>
      <c r="T4" s="53"/>
      <c r="U4" s="53"/>
      <c r="V4" s="10" t="s">
        <v>36</v>
      </c>
      <c r="W4" s="10" t="s">
        <v>31</v>
      </c>
      <c r="X4" s="10" t="s">
        <v>8</v>
      </c>
      <c r="Y4" s="10" t="s">
        <v>32</v>
      </c>
      <c r="Z4" s="10" t="s">
        <v>30</v>
      </c>
      <c r="AA4" s="10" t="s">
        <v>11</v>
      </c>
      <c r="AB4" s="53"/>
      <c r="AC4" s="56"/>
      <c r="AD4" s="10" t="s">
        <v>9</v>
      </c>
      <c r="AE4" s="10" t="s">
        <v>10</v>
      </c>
      <c r="AF4" s="10" t="s">
        <v>12</v>
      </c>
      <c r="AG4" s="56"/>
      <c r="AH4" s="56"/>
      <c r="AI4" s="53"/>
      <c r="AJ4" s="56"/>
    </row>
    <row r="5" spans="1:36" x14ac:dyDescent="0.35">
      <c r="A5" s="1"/>
      <c r="B5" s="11">
        <v>1</v>
      </c>
      <c r="C5" s="11">
        <v>2</v>
      </c>
      <c r="D5" s="11">
        <v>3</v>
      </c>
      <c r="E5" s="11">
        <v>4</v>
      </c>
      <c r="F5" s="11">
        <v>5</v>
      </c>
      <c r="G5" s="11">
        <v>6</v>
      </c>
      <c r="H5" s="11">
        <v>7</v>
      </c>
      <c r="I5" s="11">
        <v>8</v>
      </c>
      <c r="J5" s="11">
        <v>9</v>
      </c>
      <c r="K5" s="11">
        <v>10</v>
      </c>
      <c r="L5" s="11">
        <v>11</v>
      </c>
      <c r="M5" s="11">
        <v>12</v>
      </c>
      <c r="N5" s="11">
        <v>13</v>
      </c>
      <c r="O5" s="11">
        <v>14</v>
      </c>
      <c r="P5" s="11">
        <v>15</v>
      </c>
      <c r="Q5" s="11">
        <v>16</v>
      </c>
      <c r="R5" s="11">
        <v>17</v>
      </c>
      <c r="S5" s="11">
        <v>18</v>
      </c>
      <c r="T5" s="11">
        <v>19</v>
      </c>
      <c r="U5" s="11">
        <v>20</v>
      </c>
      <c r="V5" s="11">
        <v>21</v>
      </c>
      <c r="W5" s="11">
        <v>22</v>
      </c>
      <c r="X5" s="11">
        <v>23</v>
      </c>
      <c r="Y5" s="11">
        <v>24</v>
      </c>
      <c r="Z5" s="11">
        <v>25</v>
      </c>
      <c r="AA5" s="11">
        <v>26</v>
      </c>
      <c r="AB5" s="11">
        <v>27</v>
      </c>
      <c r="AC5" s="11">
        <v>28</v>
      </c>
      <c r="AD5" s="11">
        <v>29</v>
      </c>
      <c r="AE5" s="11">
        <v>30</v>
      </c>
      <c r="AF5" s="11">
        <v>31</v>
      </c>
      <c r="AG5" s="11">
        <v>32</v>
      </c>
      <c r="AH5" s="11">
        <v>33</v>
      </c>
      <c r="AI5" s="11">
        <v>34</v>
      </c>
      <c r="AJ5" s="11">
        <v>35</v>
      </c>
    </row>
    <row r="6" spans="1:36" ht="91.75" customHeight="1" x14ac:dyDescent="0.35">
      <c r="A6" s="1"/>
      <c r="B6" s="25" t="s">
        <v>64</v>
      </c>
      <c r="C6" s="25" t="s">
        <v>65</v>
      </c>
      <c r="D6" s="25" t="s">
        <v>260</v>
      </c>
      <c r="E6" s="25" t="s">
        <v>67</v>
      </c>
      <c r="F6" s="25" t="s">
        <v>68</v>
      </c>
      <c r="G6" s="26" t="s">
        <v>69</v>
      </c>
      <c r="H6" s="26" t="s">
        <v>37</v>
      </c>
      <c r="I6" s="26" t="s">
        <v>37</v>
      </c>
      <c r="J6" s="12" t="s">
        <v>70</v>
      </c>
      <c r="K6" s="12" t="s">
        <v>71</v>
      </c>
      <c r="L6" s="12" t="s">
        <v>72</v>
      </c>
      <c r="M6" s="12">
        <v>15.46</v>
      </c>
      <c r="N6" s="25" t="s">
        <v>38</v>
      </c>
      <c r="O6" s="28" t="s">
        <v>45</v>
      </c>
      <c r="P6" s="25" t="s">
        <v>73</v>
      </c>
      <c r="Q6" s="25" t="s">
        <v>40</v>
      </c>
      <c r="R6" s="25" t="s">
        <v>53</v>
      </c>
      <c r="S6" s="25" t="s">
        <v>47</v>
      </c>
      <c r="T6" s="30">
        <v>513838.16</v>
      </c>
      <c r="U6" s="30">
        <f>T6</f>
        <v>513838.16</v>
      </c>
      <c r="V6" s="30">
        <f>T6</f>
        <v>513838.16</v>
      </c>
      <c r="W6" s="30" t="s">
        <v>48</v>
      </c>
      <c r="X6" s="30" t="s">
        <v>48</v>
      </c>
      <c r="Y6" s="30" t="s">
        <v>48</v>
      </c>
      <c r="Z6" s="30" t="s">
        <v>48</v>
      </c>
      <c r="AA6" s="30" t="s">
        <v>48</v>
      </c>
      <c r="AB6" s="30">
        <v>90677.33</v>
      </c>
      <c r="AC6" s="37" t="s">
        <v>41</v>
      </c>
      <c r="AD6" s="37" t="s">
        <v>48</v>
      </c>
      <c r="AE6" s="34">
        <f>T6</f>
        <v>513838.16</v>
      </c>
      <c r="AF6" s="25" t="s">
        <v>48</v>
      </c>
      <c r="AG6" s="25" t="s">
        <v>48</v>
      </c>
      <c r="AH6" s="38" t="s">
        <v>49</v>
      </c>
      <c r="AI6" s="38" t="s">
        <v>51</v>
      </c>
      <c r="AJ6" s="14"/>
    </row>
    <row r="7" spans="1:36" ht="137.25" customHeight="1" x14ac:dyDescent="0.35">
      <c r="A7" s="2"/>
      <c r="B7" s="27"/>
      <c r="C7" s="27"/>
      <c r="D7" s="27"/>
      <c r="E7" s="27"/>
      <c r="F7" s="27"/>
      <c r="G7" s="27"/>
      <c r="H7" s="27"/>
      <c r="I7" s="27"/>
      <c r="J7" s="12" t="s">
        <v>74</v>
      </c>
      <c r="K7" s="12" t="s">
        <v>75</v>
      </c>
      <c r="L7" s="12" t="s">
        <v>76</v>
      </c>
      <c r="M7" s="12">
        <v>1</v>
      </c>
      <c r="N7" s="27"/>
      <c r="O7" s="28"/>
      <c r="P7" s="27"/>
      <c r="Q7" s="27"/>
      <c r="R7" s="27"/>
      <c r="S7" s="27"/>
      <c r="T7" s="30"/>
      <c r="U7" s="30"/>
      <c r="V7" s="30"/>
      <c r="W7" s="30"/>
      <c r="X7" s="30"/>
      <c r="Y7" s="30"/>
      <c r="Z7" s="30"/>
      <c r="AA7" s="30"/>
      <c r="AB7" s="30"/>
      <c r="AC7" s="42"/>
      <c r="AD7" s="42"/>
      <c r="AE7" s="36"/>
      <c r="AF7" s="27"/>
      <c r="AG7" s="27"/>
      <c r="AH7" s="40"/>
      <c r="AI7" s="40"/>
      <c r="AJ7" s="15"/>
    </row>
    <row r="8" spans="1:36" ht="91.75" customHeight="1" x14ac:dyDescent="0.35">
      <c r="A8" s="1"/>
      <c r="B8" s="25" t="s">
        <v>77</v>
      </c>
      <c r="C8" s="25" t="s">
        <v>78</v>
      </c>
      <c r="D8" s="25" t="s">
        <v>260</v>
      </c>
      <c r="E8" s="25" t="s">
        <v>67</v>
      </c>
      <c r="F8" s="25" t="s">
        <v>79</v>
      </c>
      <c r="G8" s="26" t="s">
        <v>69</v>
      </c>
      <c r="H8" s="25" t="s">
        <v>37</v>
      </c>
      <c r="I8" s="25" t="s">
        <v>37</v>
      </c>
      <c r="J8" s="12" t="s">
        <v>70</v>
      </c>
      <c r="K8" s="12" t="s">
        <v>71</v>
      </c>
      <c r="L8" s="12" t="s">
        <v>72</v>
      </c>
      <c r="M8" s="12">
        <v>2.8</v>
      </c>
      <c r="N8" s="25" t="s">
        <v>38</v>
      </c>
      <c r="O8" s="28" t="s">
        <v>45</v>
      </c>
      <c r="P8" s="25" t="s">
        <v>73</v>
      </c>
      <c r="Q8" s="25" t="s">
        <v>40</v>
      </c>
      <c r="R8" s="25" t="s">
        <v>53</v>
      </c>
      <c r="S8" s="25" t="s">
        <v>47</v>
      </c>
      <c r="T8" s="30" t="s">
        <v>286</v>
      </c>
      <c r="U8" s="30" t="str">
        <f>T8</f>
        <v xml:space="preserve">171 796,23
</v>
      </c>
      <c r="V8" s="30" t="str">
        <f>T8</f>
        <v xml:space="preserve">171 796,23
</v>
      </c>
      <c r="W8" s="30" t="s">
        <v>48</v>
      </c>
      <c r="X8" s="30" t="s">
        <v>48</v>
      </c>
      <c r="Y8" s="30" t="s">
        <v>48</v>
      </c>
      <c r="Z8" s="30" t="s">
        <v>48</v>
      </c>
      <c r="AA8" s="30" t="s">
        <v>48</v>
      </c>
      <c r="AB8" s="30">
        <v>30316.99</v>
      </c>
      <c r="AC8" s="37" t="s">
        <v>41</v>
      </c>
      <c r="AD8" s="37" t="s">
        <v>48</v>
      </c>
      <c r="AE8" s="34" t="str">
        <f>T8</f>
        <v xml:space="preserve">171 796,23
</v>
      </c>
      <c r="AF8" s="25" t="s">
        <v>48</v>
      </c>
      <c r="AG8" s="25" t="s">
        <v>48</v>
      </c>
      <c r="AH8" s="38" t="s">
        <v>52</v>
      </c>
      <c r="AI8" s="38" t="s">
        <v>50</v>
      </c>
      <c r="AJ8" s="14"/>
    </row>
    <row r="9" spans="1:36" ht="137.25" customHeight="1" x14ac:dyDescent="0.35">
      <c r="A9" s="2"/>
      <c r="B9" s="27"/>
      <c r="C9" s="27"/>
      <c r="D9" s="27"/>
      <c r="E9" s="27"/>
      <c r="F9" s="27"/>
      <c r="G9" s="27"/>
      <c r="H9" s="27"/>
      <c r="I9" s="27"/>
      <c r="J9" s="12" t="s">
        <v>74</v>
      </c>
      <c r="K9" s="12" t="s">
        <v>75</v>
      </c>
      <c r="L9" s="12" t="s">
        <v>76</v>
      </c>
      <c r="M9" s="12">
        <v>1</v>
      </c>
      <c r="N9" s="27"/>
      <c r="O9" s="28"/>
      <c r="P9" s="27"/>
      <c r="Q9" s="27"/>
      <c r="R9" s="27"/>
      <c r="S9" s="27"/>
      <c r="T9" s="30"/>
      <c r="U9" s="30"/>
      <c r="V9" s="30"/>
      <c r="W9" s="30"/>
      <c r="X9" s="30"/>
      <c r="Y9" s="30"/>
      <c r="Z9" s="30"/>
      <c r="AA9" s="30"/>
      <c r="AB9" s="30"/>
      <c r="AC9" s="42"/>
      <c r="AD9" s="42"/>
      <c r="AE9" s="36"/>
      <c r="AF9" s="27"/>
      <c r="AG9" s="27"/>
      <c r="AH9" s="40"/>
      <c r="AI9" s="40"/>
      <c r="AJ9" s="15"/>
    </row>
    <row r="10" spans="1:36" ht="91.75" customHeight="1" x14ac:dyDescent="0.35">
      <c r="A10" s="1"/>
      <c r="B10" s="25" t="s">
        <v>80</v>
      </c>
      <c r="C10" s="25" t="s">
        <v>81</v>
      </c>
      <c r="D10" s="25" t="s">
        <v>260</v>
      </c>
      <c r="E10" s="25" t="s">
        <v>67</v>
      </c>
      <c r="F10" s="25" t="s">
        <v>82</v>
      </c>
      <c r="G10" s="26" t="s">
        <v>69</v>
      </c>
      <c r="H10" s="25" t="s">
        <v>37</v>
      </c>
      <c r="I10" s="25" t="s">
        <v>37</v>
      </c>
      <c r="J10" s="12" t="s">
        <v>70</v>
      </c>
      <c r="K10" s="12" t="s">
        <v>71</v>
      </c>
      <c r="L10" s="12" t="s">
        <v>72</v>
      </c>
      <c r="M10" s="12">
        <v>7.18</v>
      </c>
      <c r="N10" s="25" t="s">
        <v>38</v>
      </c>
      <c r="O10" s="28" t="s">
        <v>45</v>
      </c>
      <c r="P10" s="25" t="s">
        <v>73</v>
      </c>
      <c r="Q10" s="25" t="s">
        <v>40</v>
      </c>
      <c r="R10" s="25" t="s">
        <v>53</v>
      </c>
      <c r="S10" s="25" t="s">
        <v>47</v>
      </c>
      <c r="T10" s="30">
        <v>357716.29</v>
      </c>
      <c r="U10" s="30">
        <f>T10</f>
        <v>357716.29</v>
      </c>
      <c r="V10" s="34">
        <f>T10</f>
        <v>357716.29</v>
      </c>
      <c r="W10" s="37" t="s">
        <v>48</v>
      </c>
      <c r="X10" s="37" t="s">
        <v>48</v>
      </c>
      <c r="Y10" s="37" t="s">
        <v>48</v>
      </c>
      <c r="Z10" s="37" t="s">
        <v>48</v>
      </c>
      <c r="AA10" s="37" t="s">
        <v>48</v>
      </c>
      <c r="AB10" s="30">
        <v>63126.41</v>
      </c>
      <c r="AC10" s="37" t="s">
        <v>41</v>
      </c>
      <c r="AD10" s="37" t="s">
        <v>48</v>
      </c>
      <c r="AE10" s="34">
        <f>T10</f>
        <v>357716.29</v>
      </c>
      <c r="AF10" s="25" t="s">
        <v>48</v>
      </c>
      <c r="AG10" s="25" t="s">
        <v>48</v>
      </c>
      <c r="AH10" s="38" t="s">
        <v>60</v>
      </c>
      <c r="AI10" s="38" t="s">
        <v>61</v>
      </c>
      <c r="AJ10" s="14"/>
    </row>
    <row r="11" spans="1:36" ht="137.25" customHeight="1" x14ac:dyDescent="0.35">
      <c r="A11" s="2"/>
      <c r="B11" s="27"/>
      <c r="C11" s="27"/>
      <c r="D11" s="27"/>
      <c r="E11" s="27"/>
      <c r="F11" s="27"/>
      <c r="G11" s="27"/>
      <c r="H11" s="27"/>
      <c r="I11" s="27"/>
      <c r="J11" s="12" t="s">
        <v>74</v>
      </c>
      <c r="K11" s="12" t="s">
        <v>75</v>
      </c>
      <c r="L11" s="12" t="s">
        <v>76</v>
      </c>
      <c r="M11" s="12">
        <v>1</v>
      </c>
      <c r="N11" s="27"/>
      <c r="O11" s="28"/>
      <c r="P11" s="27"/>
      <c r="Q11" s="27"/>
      <c r="R11" s="27"/>
      <c r="S11" s="27"/>
      <c r="T11" s="30"/>
      <c r="U11" s="30"/>
      <c r="V11" s="36"/>
      <c r="W11" s="42"/>
      <c r="X11" s="42"/>
      <c r="Y11" s="42"/>
      <c r="Z11" s="42"/>
      <c r="AA11" s="42"/>
      <c r="AB11" s="32"/>
      <c r="AC11" s="42"/>
      <c r="AD11" s="42"/>
      <c r="AE11" s="36"/>
      <c r="AF11" s="27"/>
      <c r="AG11" s="27"/>
      <c r="AH11" s="40"/>
      <c r="AI11" s="40"/>
      <c r="AJ11" s="15"/>
    </row>
    <row r="12" spans="1:36" s="6" customFormat="1" ht="92" x14ac:dyDescent="0.35">
      <c r="A12" s="5"/>
      <c r="B12" s="28" t="s">
        <v>250</v>
      </c>
      <c r="C12" s="28" t="s">
        <v>83</v>
      </c>
      <c r="D12" s="28" t="s">
        <v>261</v>
      </c>
      <c r="E12" s="28" t="s">
        <v>84</v>
      </c>
      <c r="F12" s="28" t="s">
        <v>85</v>
      </c>
      <c r="G12" s="28" t="s">
        <v>86</v>
      </c>
      <c r="H12" s="25" t="s">
        <v>37</v>
      </c>
      <c r="I12" s="25" t="s">
        <v>37</v>
      </c>
      <c r="J12" s="12" t="s">
        <v>87</v>
      </c>
      <c r="K12" s="17" t="s">
        <v>266</v>
      </c>
      <c r="L12" s="12" t="s">
        <v>89</v>
      </c>
      <c r="M12" s="12">
        <v>3.38</v>
      </c>
      <c r="N12" s="25" t="s">
        <v>38</v>
      </c>
      <c r="O12" s="25" t="s">
        <v>45</v>
      </c>
      <c r="P12" s="25" t="s">
        <v>73</v>
      </c>
      <c r="Q12" s="25" t="s">
        <v>40</v>
      </c>
      <c r="R12" s="25" t="s">
        <v>53</v>
      </c>
      <c r="S12" s="25" t="s">
        <v>47</v>
      </c>
      <c r="T12" s="37">
        <f>U12+U15</f>
        <v>1020000</v>
      </c>
      <c r="U12" s="37">
        <f>V12</f>
        <v>637500</v>
      </c>
      <c r="V12" s="37">
        <v>637500</v>
      </c>
      <c r="W12" s="30" t="s">
        <v>48</v>
      </c>
      <c r="X12" s="30" t="s">
        <v>48</v>
      </c>
      <c r="Y12" s="30" t="s">
        <v>48</v>
      </c>
      <c r="Z12" s="30" t="s">
        <v>48</v>
      </c>
      <c r="AA12" s="30" t="s">
        <v>48</v>
      </c>
      <c r="AB12" s="37">
        <v>112500</v>
      </c>
      <c r="AC12" s="37" t="s">
        <v>41</v>
      </c>
      <c r="AD12" s="30" t="s">
        <v>48</v>
      </c>
      <c r="AE12" s="34">
        <f>V12</f>
        <v>637500</v>
      </c>
      <c r="AF12" s="33" t="s">
        <v>48</v>
      </c>
      <c r="AG12" s="33" t="s">
        <v>48</v>
      </c>
      <c r="AH12" s="33" t="s">
        <v>49</v>
      </c>
      <c r="AI12" s="33" t="s">
        <v>52</v>
      </c>
      <c r="AJ12" s="28"/>
    </row>
    <row r="13" spans="1:36" s="6" customFormat="1" ht="46" x14ac:dyDescent="0.35">
      <c r="A13" s="5"/>
      <c r="B13" s="28"/>
      <c r="C13" s="28"/>
      <c r="D13" s="28"/>
      <c r="E13" s="28"/>
      <c r="F13" s="28"/>
      <c r="G13" s="28"/>
      <c r="H13" s="26"/>
      <c r="I13" s="26"/>
      <c r="J13" s="12" t="s">
        <v>74</v>
      </c>
      <c r="K13" s="12" t="s">
        <v>75</v>
      </c>
      <c r="L13" s="12" t="s">
        <v>76</v>
      </c>
      <c r="M13" s="12">
        <v>1</v>
      </c>
      <c r="N13" s="26"/>
      <c r="O13" s="26"/>
      <c r="P13" s="26"/>
      <c r="Q13" s="26"/>
      <c r="R13" s="26"/>
      <c r="S13" s="26"/>
      <c r="T13" s="41"/>
      <c r="U13" s="41"/>
      <c r="V13" s="41"/>
      <c r="W13" s="30"/>
      <c r="X13" s="30"/>
      <c r="Y13" s="30"/>
      <c r="Z13" s="30"/>
      <c r="AA13" s="30"/>
      <c r="AB13" s="41"/>
      <c r="AC13" s="41"/>
      <c r="AD13" s="30"/>
      <c r="AE13" s="35"/>
      <c r="AF13" s="33"/>
      <c r="AG13" s="33"/>
      <c r="AH13" s="33"/>
      <c r="AI13" s="33"/>
      <c r="AJ13" s="28"/>
    </row>
    <row r="14" spans="1:36" s="6" customFormat="1" ht="46" x14ac:dyDescent="0.35">
      <c r="A14" s="5"/>
      <c r="B14" s="28"/>
      <c r="C14" s="28"/>
      <c r="D14" s="28"/>
      <c r="E14" s="28"/>
      <c r="F14" s="28"/>
      <c r="G14" s="28"/>
      <c r="H14" s="26"/>
      <c r="I14" s="26"/>
      <c r="J14" s="12" t="s">
        <v>90</v>
      </c>
      <c r="K14" s="12" t="s">
        <v>91</v>
      </c>
      <c r="L14" s="12" t="s">
        <v>92</v>
      </c>
      <c r="M14" s="12" t="s">
        <v>93</v>
      </c>
      <c r="N14" s="27"/>
      <c r="O14" s="26"/>
      <c r="P14" s="26"/>
      <c r="Q14" s="26"/>
      <c r="R14" s="26"/>
      <c r="S14" s="26"/>
      <c r="T14" s="41"/>
      <c r="U14" s="42"/>
      <c r="V14" s="42"/>
      <c r="W14" s="30"/>
      <c r="X14" s="30"/>
      <c r="Y14" s="30"/>
      <c r="Z14" s="30"/>
      <c r="AA14" s="30"/>
      <c r="AB14" s="42"/>
      <c r="AC14" s="41"/>
      <c r="AD14" s="30"/>
      <c r="AE14" s="36"/>
      <c r="AF14" s="33"/>
      <c r="AG14" s="33"/>
      <c r="AH14" s="33"/>
      <c r="AI14" s="33"/>
      <c r="AJ14" s="28"/>
    </row>
    <row r="15" spans="1:36" s="6" customFormat="1" ht="111" customHeight="1" x14ac:dyDescent="0.35">
      <c r="A15" s="5"/>
      <c r="B15" s="28"/>
      <c r="C15" s="28"/>
      <c r="D15" s="28"/>
      <c r="E15" s="28"/>
      <c r="F15" s="28" t="s">
        <v>94</v>
      </c>
      <c r="G15" s="28"/>
      <c r="H15" s="26"/>
      <c r="I15" s="26"/>
      <c r="J15" s="12" t="s">
        <v>95</v>
      </c>
      <c r="K15" s="17" t="s">
        <v>266</v>
      </c>
      <c r="L15" s="12" t="s">
        <v>96</v>
      </c>
      <c r="M15" s="12">
        <v>6.7</v>
      </c>
      <c r="N15" s="25" t="s">
        <v>38</v>
      </c>
      <c r="O15" s="26"/>
      <c r="P15" s="26"/>
      <c r="Q15" s="26"/>
      <c r="R15" s="26"/>
      <c r="S15" s="26"/>
      <c r="T15" s="41"/>
      <c r="U15" s="37">
        <f>V15</f>
        <v>382500</v>
      </c>
      <c r="V15" s="37">
        <v>382500</v>
      </c>
      <c r="W15" s="30" t="s">
        <v>48</v>
      </c>
      <c r="X15" s="30" t="s">
        <v>48</v>
      </c>
      <c r="Y15" s="30" t="s">
        <v>48</v>
      </c>
      <c r="Z15" s="30" t="s">
        <v>48</v>
      </c>
      <c r="AA15" s="30" t="s">
        <v>48</v>
      </c>
      <c r="AB15" s="37">
        <v>67500</v>
      </c>
      <c r="AC15" s="41"/>
      <c r="AD15" s="30" t="s">
        <v>48</v>
      </c>
      <c r="AE15" s="34">
        <f>V15</f>
        <v>382500</v>
      </c>
      <c r="AF15" s="33" t="s">
        <v>48</v>
      </c>
      <c r="AG15" s="33" t="s">
        <v>48</v>
      </c>
      <c r="AH15" s="33"/>
      <c r="AI15" s="33"/>
      <c r="AJ15" s="28"/>
    </row>
    <row r="16" spans="1:36" s="6" customFormat="1" ht="72" customHeight="1" x14ac:dyDescent="0.35">
      <c r="A16" s="5"/>
      <c r="B16" s="28"/>
      <c r="C16" s="28"/>
      <c r="D16" s="28"/>
      <c r="E16" s="28"/>
      <c r="F16" s="28"/>
      <c r="G16" s="28"/>
      <c r="H16" s="26"/>
      <c r="I16" s="26"/>
      <c r="J16" s="12" t="s">
        <v>97</v>
      </c>
      <c r="K16" s="12" t="s">
        <v>75</v>
      </c>
      <c r="L16" s="12" t="s">
        <v>98</v>
      </c>
      <c r="M16" s="12">
        <v>1</v>
      </c>
      <c r="N16" s="26"/>
      <c r="O16" s="26"/>
      <c r="P16" s="26"/>
      <c r="Q16" s="26"/>
      <c r="R16" s="26"/>
      <c r="S16" s="26"/>
      <c r="T16" s="41"/>
      <c r="U16" s="41"/>
      <c r="V16" s="41"/>
      <c r="W16" s="30"/>
      <c r="X16" s="30"/>
      <c r="Y16" s="30"/>
      <c r="Z16" s="30"/>
      <c r="AA16" s="30"/>
      <c r="AB16" s="41"/>
      <c r="AC16" s="41"/>
      <c r="AD16" s="30"/>
      <c r="AE16" s="35"/>
      <c r="AF16" s="33"/>
      <c r="AG16" s="33"/>
      <c r="AH16" s="33"/>
      <c r="AI16" s="33"/>
      <c r="AJ16" s="28"/>
    </row>
    <row r="17" spans="1:36" s="6" customFormat="1" ht="46" x14ac:dyDescent="0.35">
      <c r="A17" s="5"/>
      <c r="B17" s="28"/>
      <c r="C17" s="28"/>
      <c r="D17" s="28"/>
      <c r="E17" s="28"/>
      <c r="F17" s="28"/>
      <c r="G17" s="28"/>
      <c r="H17" s="27"/>
      <c r="I17" s="27"/>
      <c r="J17" s="12" t="s">
        <v>99</v>
      </c>
      <c r="K17" s="12" t="s">
        <v>91</v>
      </c>
      <c r="L17" s="12" t="s">
        <v>100</v>
      </c>
      <c r="M17" s="12" t="s">
        <v>101</v>
      </c>
      <c r="N17" s="27"/>
      <c r="O17" s="27"/>
      <c r="P17" s="27"/>
      <c r="Q17" s="27"/>
      <c r="R17" s="27"/>
      <c r="S17" s="27"/>
      <c r="T17" s="42"/>
      <c r="U17" s="42"/>
      <c r="V17" s="42"/>
      <c r="W17" s="30"/>
      <c r="X17" s="30"/>
      <c r="Y17" s="30"/>
      <c r="Z17" s="30"/>
      <c r="AA17" s="30"/>
      <c r="AB17" s="42"/>
      <c r="AC17" s="42"/>
      <c r="AD17" s="30"/>
      <c r="AE17" s="36"/>
      <c r="AF17" s="33"/>
      <c r="AG17" s="33"/>
      <c r="AH17" s="33"/>
      <c r="AI17" s="33"/>
      <c r="AJ17" s="28"/>
    </row>
    <row r="18" spans="1:36" s="6" customFormat="1" ht="96" customHeight="1" x14ac:dyDescent="0.35">
      <c r="A18" s="5"/>
      <c r="B18" s="28" t="s">
        <v>251</v>
      </c>
      <c r="C18" s="28" t="s">
        <v>102</v>
      </c>
      <c r="D18" s="28" t="s">
        <v>261</v>
      </c>
      <c r="E18" s="28" t="s">
        <v>84</v>
      </c>
      <c r="F18" s="28" t="s">
        <v>103</v>
      </c>
      <c r="G18" s="28" t="s">
        <v>86</v>
      </c>
      <c r="H18" s="28" t="s">
        <v>37</v>
      </c>
      <c r="I18" s="28" t="s">
        <v>37</v>
      </c>
      <c r="J18" s="12" t="s">
        <v>87</v>
      </c>
      <c r="K18" s="17" t="s">
        <v>266</v>
      </c>
      <c r="L18" s="12" t="s">
        <v>89</v>
      </c>
      <c r="M18" s="12">
        <v>29.16</v>
      </c>
      <c r="N18" s="28" t="s">
        <v>38</v>
      </c>
      <c r="O18" s="28" t="s">
        <v>45</v>
      </c>
      <c r="P18" s="28" t="s">
        <v>73</v>
      </c>
      <c r="Q18" s="28" t="s">
        <v>40</v>
      </c>
      <c r="R18" s="28" t="s">
        <v>53</v>
      </c>
      <c r="S18" s="28" t="s">
        <v>47</v>
      </c>
      <c r="T18" s="30">
        <f>U18+U21</f>
        <v>4994521.51</v>
      </c>
      <c r="U18" s="30">
        <v>2274521.5099999998</v>
      </c>
      <c r="V18" s="30">
        <f>U18</f>
        <v>2274521.5099999998</v>
      </c>
      <c r="W18" s="30" t="s">
        <v>48</v>
      </c>
      <c r="X18" s="30" t="s">
        <v>48</v>
      </c>
      <c r="Y18" s="30" t="s">
        <v>48</v>
      </c>
      <c r="Z18" s="30" t="s">
        <v>48</v>
      </c>
      <c r="AA18" s="30" t="s">
        <v>48</v>
      </c>
      <c r="AB18" s="30">
        <v>401386.15</v>
      </c>
      <c r="AC18" s="30" t="s">
        <v>41</v>
      </c>
      <c r="AD18" s="30" t="s">
        <v>48</v>
      </c>
      <c r="AE18" s="32">
        <f>V18</f>
        <v>2274521.5099999998</v>
      </c>
      <c r="AF18" s="28" t="s">
        <v>48</v>
      </c>
      <c r="AG18" s="28" t="s">
        <v>48</v>
      </c>
      <c r="AH18" s="33" t="s">
        <v>52</v>
      </c>
      <c r="AI18" s="33" t="s">
        <v>50</v>
      </c>
      <c r="AJ18" s="28"/>
    </row>
    <row r="19" spans="1:36" s="6" customFormat="1" ht="46" x14ac:dyDescent="0.35">
      <c r="A19" s="5"/>
      <c r="B19" s="28"/>
      <c r="C19" s="28"/>
      <c r="D19" s="28"/>
      <c r="E19" s="28"/>
      <c r="F19" s="28"/>
      <c r="G19" s="28"/>
      <c r="H19" s="28"/>
      <c r="I19" s="28"/>
      <c r="J19" s="12" t="s">
        <v>74</v>
      </c>
      <c r="K19" s="12" t="s">
        <v>75</v>
      </c>
      <c r="L19" s="12" t="s">
        <v>76</v>
      </c>
      <c r="M19" s="12">
        <v>1</v>
      </c>
      <c r="N19" s="28"/>
      <c r="O19" s="28"/>
      <c r="P19" s="28"/>
      <c r="Q19" s="28"/>
      <c r="R19" s="28"/>
      <c r="S19" s="28"/>
      <c r="T19" s="30"/>
      <c r="U19" s="30"/>
      <c r="V19" s="30"/>
      <c r="W19" s="30"/>
      <c r="X19" s="30"/>
      <c r="Y19" s="30"/>
      <c r="Z19" s="30"/>
      <c r="AA19" s="30"/>
      <c r="AB19" s="30"/>
      <c r="AC19" s="30"/>
      <c r="AD19" s="30"/>
      <c r="AE19" s="32"/>
      <c r="AF19" s="28"/>
      <c r="AG19" s="28"/>
      <c r="AH19" s="33"/>
      <c r="AI19" s="33"/>
      <c r="AJ19" s="28"/>
    </row>
    <row r="20" spans="1:36" s="6" customFormat="1" ht="46" x14ac:dyDescent="0.35">
      <c r="A20" s="5"/>
      <c r="B20" s="28"/>
      <c r="C20" s="28"/>
      <c r="D20" s="28"/>
      <c r="E20" s="28"/>
      <c r="F20" s="28"/>
      <c r="G20" s="28"/>
      <c r="H20" s="28"/>
      <c r="I20" s="28"/>
      <c r="J20" s="12" t="s">
        <v>90</v>
      </c>
      <c r="K20" s="12" t="s">
        <v>91</v>
      </c>
      <c r="L20" s="12" t="s">
        <v>92</v>
      </c>
      <c r="M20" s="12" t="s">
        <v>104</v>
      </c>
      <c r="N20" s="28"/>
      <c r="O20" s="28"/>
      <c r="P20" s="28"/>
      <c r="Q20" s="28"/>
      <c r="R20" s="28"/>
      <c r="S20" s="28"/>
      <c r="T20" s="30"/>
      <c r="U20" s="30"/>
      <c r="V20" s="30"/>
      <c r="W20" s="30"/>
      <c r="X20" s="30"/>
      <c r="Y20" s="30"/>
      <c r="Z20" s="30"/>
      <c r="AA20" s="30"/>
      <c r="AB20" s="30"/>
      <c r="AC20" s="30"/>
      <c r="AD20" s="30"/>
      <c r="AE20" s="32"/>
      <c r="AF20" s="28"/>
      <c r="AG20" s="28"/>
      <c r="AH20" s="33"/>
      <c r="AI20" s="33"/>
      <c r="AJ20" s="28"/>
    </row>
    <row r="21" spans="1:36" s="6" customFormat="1" ht="111" customHeight="1" x14ac:dyDescent="0.35">
      <c r="A21" s="5"/>
      <c r="B21" s="28"/>
      <c r="C21" s="28"/>
      <c r="D21" s="28"/>
      <c r="E21" s="28"/>
      <c r="F21" s="28" t="s">
        <v>105</v>
      </c>
      <c r="G21" s="28"/>
      <c r="H21" s="28"/>
      <c r="I21" s="28"/>
      <c r="J21" s="12" t="s">
        <v>106</v>
      </c>
      <c r="K21" s="12" t="s">
        <v>107</v>
      </c>
      <c r="L21" s="12" t="s">
        <v>89</v>
      </c>
      <c r="M21" s="12">
        <v>11.9</v>
      </c>
      <c r="N21" s="28" t="s">
        <v>38</v>
      </c>
      <c r="O21" s="28"/>
      <c r="P21" s="28"/>
      <c r="Q21" s="28"/>
      <c r="R21" s="28"/>
      <c r="S21" s="28"/>
      <c r="T21" s="30"/>
      <c r="U21" s="30">
        <v>2720000</v>
      </c>
      <c r="V21" s="30">
        <f>U21</f>
        <v>2720000</v>
      </c>
      <c r="W21" s="30" t="s">
        <v>48</v>
      </c>
      <c r="X21" s="30" t="s">
        <v>48</v>
      </c>
      <c r="Y21" s="30" t="s">
        <v>48</v>
      </c>
      <c r="Z21" s="30" t="s">
        <v>48</v>
      </c>
      <c r="AA21" s="30" t="s">
        <v>48</v>
      </c>
      <c r="AB21" s="30">
        <v>480000</v>
      </c>
      <c r="AC21" s="30"/>
      <c r="AD21" s="30" t="s">
        <v>48</v>
      </c>
      <c r="AE21" s="32">
        <f>V21</f>
        <v>2720000</v>
      </c>
      <c r="AF21" s="28" t="s">
        <v>48</v>
      </c>
      <c r="AG21" s="28" t="s">
        <v>48</v>
      </c>
      <c r="AH21" s="33"/>
      <c r="AI21" s="33"/>
      <c r="AJ21" s="28"/>
    </row>
    <row r="22" spans="1:36" s="6" customFormat="1" ht="111" customHeight="1" x14ac:dyDescent="0.35">
      <c r="A22" s="5"/>
      <c r="B22" s="28"/>
      <c r="C22" s="28"/>
      <c r="D22" s="28"/>
      <c r="E22" s="28"/>
      <c r="F22" s="28"/>
      <c r="G22" s="28"/>
      <c r="H22" s="28"/>
      <c r="I22" s="28"/>
      <c r="J22" s="12" t="s">
        <v>97</v>
      </c>
      <c r="K22" s="12" t="s">
        <v>75</v>
      </c>
      <c r="L22" s="12" t="s">
        <v>98</v>
      </c>
      <c r="M22" s="12">
        <v>1</v>
      </c>
      <c r="N22" s="28"/>
      <c r="O22" s="28"/>
      <c r="P22" s="28"/>
      <c r="Q22" s="28"/>
      <c r="R22" s="28"/>
      <c r="S22" s="28"/>
      <c r="T22" s="30"/>
      <c r="U22" s="30"/>
      <c r="V22" s="30"/>
      <c r="W22" s="30"/>
      <c r="X22" s="30"/>
      <c r="Y22" s="30"/>
      <c r="Z22" s="30"/>
      <c r="AA22" s="30"/>
      <c r="AB22" s="30"/>
      <c r="AC22" s="30"/>
      <c r="AD22" s="30"/>
      <c r="AE22" s="32"/>
      <c r="AF22" s="28"/>
      <c r="AG22" s="28"/>
      <c r="AH22" s="33"/>
      <c r="AI22" s="33"/>
      <c r="AJ22" s="28"/>
    </row>
    <row r="23" spans="1:36" s="6" customFormat="1" ht="111" customHeight="1" x14ac:dyDescent="0.35">
      <c r="A23" s="5"/>
      <c r="B23" s="28"/>
      <c r="C23" s="28"/>
      <c r="D23" s="28"/>
      <c r="E23" s="28"/>
      <c r="F23" s="28"/>
      <c r="G23" s="28"/>
      <c r="H23" s="28"/>
      <c r="I23" s="28"/>
      <c r="J23" s="12" t="s">
        <v>90</v>
      </c>
      <c r="K23" s="12" t="s">
        <v>91</v>
      </c>
      <c r="L23" s="12" t="s">
        <v>92</v>
      </c>
      <c r="M23" s="12" t="s">
        <v>108</v>
      </c>
      <c r="N23" s="28"/>
      <c r="O23" s="28"/>
      <c r="P23" s="28"/>
      <c r="Q23" s="28"/>
      <c r="R23" s="28"/>
      <c r="S23" s="28"/>
      <c r="T23" s="30"/>
      <c r="U23" s="30"/>
      <c r="V23" s="30"/>
      <c r="W23" s="30"/>
      <c r="X23" s="30"/>
      <c r="Y23" s="30"/>
      <c r="Z23" s="30"/>
      <c r="AA23" s="30"/>
      <c r="AB23" s="30"/>
      <c r="AC23" s="30"/>
      <c r="AD23" s="30"/>
      <c r="AE23" s="32"/>
      <c r="AF23" s="28"/>
      <c r="AG23" s="28"/>
      <c r="AH23" s="33"/>
      <c r="AI23" s="33"/>
      <c r="AJ23" s="28"/>
    </row>
    <row r="24" spans="1:36" s="6" customFormat="1" ht="111" customHeight="1" x14ac:dyDescent="0.35">
      <c r="A24" s="5"/>
      <c r="B24" s="25" t="s">
        <v>252</v>
      </c>
      <c r="C24" s="25" t="s">
        <v>109</v>
      </c>
      <c r="D24" s="25" t="s">
        <v>261</v>
      </c>
      <c r="E24" s="25" t="s">
        <v>84</v>
      </c>
      <c r="F24" s="28" t="s">
        <v>110</v>
      </c>
      <c r="G24" s="25" t="s">
        <v>86</v>
      </c>
      <c r="H24" s="25" t="s">
        <v>37</v>
      </c>
      <c r="I24" s="25" t="s">
        <v>37</v>
      </c>
      <c r="J24" s="12" t="s">
        <v>111</v>
      </c>
      <c r="K24" s="17" t="s">
        <v>266</v>
      </c>
      <c r="L24" s="12" t="s">
        <v>89</v>
      </c>
      <c r="M24" s="12">
        <v>26.06</v>
      </c>
      <c r="N24" s="25" t="s">
        <v>38</v>
      </c>
      <c r="O24" s="25" t="s">
        <v>45</v>
      </c>
      <c r="P24" s="25" t="s">
        <v>73</v>
      </c>
      <c r="Q24" s="25" t="s">
        <v>40</v>
      </c>
      <c r="R24" s="25" t="s">
        <v>53</v>
      </c>
      <c r="S24" s="25" t="s">
        <v>47</v>
      </c>
      <c r="T24" s="37">
        <f>U24+U29</f>
        <v>4505000</v>
      </c>
      <c r="U24" s="37">
        <v>1955000</v>
      </c>
      <c r="V24" s="37">
        <f>U24</f>
        <v>1955000</v>
      </c>
      <c r="W24" s="37" t="s">
        <v>48</v>
      </c>
      <c r="X24" s="37" t="s">
        <v>48</v>
      </c>
      <c r="Y24" s="37" t="s">
        <v>48</v>
      </c>
      <c r="Z24" s="37" t="s">
        <v>48</v>
      </c>
      <c r="AA24" s="30" t="s">
        <v>48</v>
      </c>
      <c r="AB24" s="37">
        <v>345000</v>
      </c>
      <c r="AC24" s="37" t="s">
        <v>41</v>
      </c>
      <c r="AD24" s="37" t="s">
        <v>48</v>
      </c>
      <c r="AE24" s="34">
        <f>V24</f>
        <v>1955000</v>
      </c>
      <c r="AF24" s="25" t="s">
        <v>48</v>
      </c>
      <c r="AG24" s="25" t="s">
        <v>48</v>
      </c>
      <c r="AH24" s="49">
        <v>46082</v>
      </c>
      <c r="AI24" s="49">
        <v>46143</v>
      </c>
      <c r="AJ24" s="28"/>
    </row>
    <row r="25" spans="1:36" s="6" customFormat="1" ht="111" customHeight="1" x14ac:dyDescent="0.35">
      <c r="A25" s="5"/>
      <c r="B25" s="26"/>
      <c r="C25" s="26"/>
      <c r="D25" s="26"/>
      <c r="E25" s="26"/>
      <c r="F25" s="28"/>
      <c r="G25" s="26"/>
      <c r="H25" s="26"/>
      <c r="I25" s="26"/>
      <c r="J25" s="12" t="s">
        <v>97</v>
      </c>
      <c r="K25" s="12" t="s">
        <v>75</v>
      </c>
      <c r="L25" s="12" t="s">
        <v>98</v>
      </c>
      <c r="M25" s="12">
        <v>1</v>
      </c>
      <c r="N25" s="26"/>
      <c r="O25" s="26"/>
      <c r="P25" s="26"/>
      <c r="Q25" s="26"/>
      <c r="R25" s="26"/>
      <c r="S25" s="26"/>
      <c r="T25" s="41"/>
      <c r="U25" s="41"/>
      <c r="V25" s="41"/>
      <c r="W25" s="41"/>
      <c r="X25" s="41"/>
      <c r="Y25" s="41"/>
      <c r="Z25" s="41"/>
      <c r="AA25" s="30"/>
      <c r="AB25" s="41"/>
      <c r="AC25" s="41"/>
      <c r="AD25" s="41"/>
      <c r="AE25" s="35"/>
      <c r="AF25" s="26"/>
      <c r="AG25" s="26"/>
      <c r="AH25" s="50"/>
      <c r="AI25" s="50"/>
      <c r="AJ25" s="28"/>
    </row>
    <row r="26" spans="1:36" s="6" customFormat="1" ht="111" customHeight="1" x14ac:dyDescent="0.35">
      <c r="A26" s="5"/>
      <c r="B26" s="26"/>
      <c r="C26" s="26"/>
      <c r="D26" s="26"/>
      <c r="E26" s="26"/>
      <c r="F26" s="28"/>
      <c r="G26" s="26"/>
      <c r="H26" s="26"/>
      <c r="I26" s="26"/>
      <c r="J26" s="12" t="s">
        <v>90</v>
      </c>
      <c r="K26" s="12" t="s">
        <v>91</v>
      </c>
      <c r="L26" s="18" t="s">
        <v>92</v>
      </c>
      <c r="M26" s="12">
        <v>260612</v>
      </c>
      <c r="N26" s="26"/>
      <c r="O26" s="26"/>
      <c r="P26" s="26"/>
      <c r="Q26" s="26"/>
      <c r="R26" s="26"/>
      <c r="S26" s="26"/>
      <c r="T26" s="41"/>
      <c r="U26" s="41"/>
      <c r="V26" s="41"/>
      <c r="W26" s="41"/>
      <c r="X26" s="41"/>
      <c r="Y26" s="41"/>
      <c r="Z26" s="41"/>
      <c r="AA26" s="30"/>
      <c r="AB26" s="41"/>
      <c r="AC26" s="41"/>
      <c r="AD26" s="41"/>
      <c r="AE26" s="35"/>
      <c r="AF26" s="26"/>
      <c r="AG26" s="26"/>
      <c r="AH26" s="50"/>
      <c r="AI26" s="50"/>
      <c r="AJ26" s="28"/>
    </row>
    <row r="27" spans="1:36" s="6" customFormat="1" ht="149.5" x14ac:dyDescent="0.35">
      <c r="A27" s="5"/>
      <c r="B27" s="26"/>
      <c r="C27" s="26"/>
      <c r="D27" s="26"/>
      <c r="E27" s="26"/>
      <c r="F27" s="28"/>
      <c r="G27" s="26"/>
      <c r="H27" s="26"/>
      <c r="I27" s="26"/>
      <c r="J27" s="12" t="s">
        <v>112</v>
      </c>
      <c r="K27" s="12" t="s">
        <v>113</v>
      </c>
      <c r="L27" s="12" t="s">
        <v>100</v>
      </c>
      <c r="M27" s="12">
        <v>2000</v>
      </c>
      <c r="N27" s="26"/>
      <c r="O27" s="26"/>
      <c r="P27" s="26"/>
      <c r="Q27" s="26"/>
      <c r="R27" s="26"/>
      <c r="S27" s="26"/>
      <c r="T27" s="41"/>
      <c r="U27" s="41"/>
      <c r="V27" s="41"/>
      <c r="W27" s="41"/>
      <c r="X27" s="41"/>
      <c r="Y27" s="41"/>
      <c r="Z27" s="41"/>
      <c r="AA27" s="30"/>
      <c r="AB27" s="41"/>
      <c r="AC27" s="41"/>
      <c r="AD27" s="41"/>
      <c r="AE27" s="35"/>
      <c r="AF27" s="26"/>
      <c r="AG27" s="26"/>
      <c r="AH27" s="50"/>
      <c r="AI27" s="50"/>
      <c r="AJ27" s="28"/>
    </row>
    <row r="28" spans="1:36" s="6" customFormat="1" ht="81.75" customHeight="1" x14ac:dyDescent="0.35">
      <c r="A28" s="5"/>
      <c r="B28" s="26"/>
      <c r="C28" s="26"/>
      <c r="D28" s="26"/>
      <c r="E28" s="26"/>
      <c r="F28" s="28"/>
      <c r="G28" s="26"/>
      <c r="H28" s="26"/>
      <c r="I28" s="26"/>
      <c r="J28" s="12" t="s">
        <v>114</v>
      </c>
      <c r="K28" s="12" t="s">
        <v>115</v>
      </c>
      <c r="L28" s="12" t="s">
        <v>116</v>
      </c>
      <c r="M28" s="12">
        <v>23100</v>
      </c>
      <c r="N28" s="26"/>
      <c r="O28" s="26"/>
      <c r="P28" s="26"/>
      <c r="Q28" s="26"/>
      <c r="R28" s="26"/>
      <c r="S28" s="26"/>
      <c r="T28" s="41"/>
      <c r="U28" s="42"/>
      <c r="V28" s="42"/>
      <c r="W28" s="41"/>
      <c r="X28" s="41"/>
      <c r="Y28" s="41"/>
      <c r="Z28" s="41"/>
      <c r="AA28" s="30"/>
      <c r="AB28" s="42"/>
      <c r="AC28" s="41"/>
      <c r="AD28" s="41"/>
      <c r="AE28" s="36"/>
      <c r="AF28" s="26"/>
      <c r="AG28" s="26"/>
      <c r="AH28" s="50"/>
      <c r="AI28" s="50"/>
      <c r="AJ28" s="28"/>
    </row>
    <row r="29" spans="1:36" ht="91.75" customHeight="1" x14ac:dyDescent="0.35">
      <c r="A29" s="1"/>
      <c r="B29" s="26" t="s">
        <v>80</v>
      </c>
      <c r="C29" s="26" t="s">
        <v>117</v>
      </c>
      <c r="D29" s="26" t="s">
        <v>66</v>
      </c>
      <c r="E29" s="26" t="s">
        <v>67</v>
      </c>
      <c r="F29" s="25" t="s">
        <v>118</v>
      </c>
      <c r="G29" s="26" t="s">
        <v>69</v>
      </c>
      <c r="H29" s="26" t="s">
        <v>37</v>
      </c>
      <c r="I29" s="26" t="s">
        <v>37</v>
      </c>
      <c r="J29" s="12" t="s">
        <v>106</v>
      </c>
      <c r="K29" s="12" t="s">
        <v>107</v>
      </c>
      <c r="L29" s="12" t="s">
        <v>72</v>
      </c>
      <c r="M29" s="12">
        <v>7.38</v>
      </c>
      <c r="N29" s="26"/>
      <c r="O29" s="26"/>
      <c r="P29" s="26"/>
      <c r="Q29" s="26"/>
      <c r="R29" s="26"/>
      <c r="S29" s="26">
        <v>219338.16</v>
      </c>
      <c r="T29" s="41"/>
      <c r="U29" s="37">
        <v>2550000</v>
      </c>
      <c r="V29" s="34">
        <f>U29</f>
        <v>2550000</v>
      </c>
      <c r="W29" s="41" t="s">
        <v>48</v>
      </c>
      <c r="X29" s="41" t="s">
        <v>48</v>
      </c>
      <c r="Y29" s="41" t="s">
        <v>48</v>
      </c>
      <c r="Z29" s="41" t="s">
        <v>48</v>
      </c>
      <c r="AA29" s="37" t="s">
        <v>48</v>
      </c>
      <c r="AB29" s="30">
        <v>450000</v>
      </c>
      <c r="AC29" s="41" t="s">
        <v>41</v>
      </c>
      <c r="AD29" s="41" t="s">
        <v>48</v>
      </c>
      <c r="AE29" s="34">
        <f>U29</f>
        <v>2550000</v>
      </c>
      <c r="AF29" s="26" t="s">
        <v>48</v>
      </c>
      <c r="AG29" s="26" t="s">
        <v>48</v>
      </c>
      <c r="AH29" s="50" t="s">
        <v>60</v>
      </c>
      <c r="AI29" s="50" t="s">
        <v>61</v>
      </c>
      <c r="AJ29" s="14"/>
    </row>
    <row r="30" spans="1:36" ht="91.75" customHeight="1" x14ac:dyDescent="0.35">
      <c r="A30" s="1"/>
      <c r="B30" s="26"/>
      <c r="C30" s="26"/>
      <c r="D30" s="26"/>
      <c r="E30" s="26"/>
      <c r="F30" s="26"/>
      <c r="G30" s="26"/>
      <c r="H30" s="26"/>
      <c r="I30" s="26"/>
      <c r="J30" s="12" t="s">
        <v>74</v>
      </c>
      <c r="K30" s="12" t="s">
        <v>75</v>
      </c>
      <c r="L30" s="12" t="s">
        <v>76</v>
      </c>
      <c r="M30" s="12">
        <v>1</v>
      </c>
      <c r="N30" s="26"/>
      <c r="O30" s="26"/>
      <c r="P30" s="26"/>
      <c r="Q30" s="26"/>
      <c r="R30" s="26"/>
      <c r="S30" s="26"/>
      <c r="T30" s="41"/>
      <c r="U30" s="41"/>
      <c r="V30" s="35"/>
      <c r="W30" s="41"/>
      <c r="X30" s="41"/>
      <c r="Y30" s="41"/>
      <c r="Z30" s="41"/>
      <c r="AA30" s="41"/>
      <c r="AB30" s="30"/>
      <c r="AC30" s="41"/>
      <c r="AD30" s="41"/>
      <c r="AE30" s="35"/>
      <c r="AF30" s="26"/>
      <c r="AG30" s="26"/>
      <c r="AH30" s="50"/>
      <c r="AI30" s="50"/>
      <c r="AJ30" s="14"/>
    </row>
    <row r="31" spans="1:36" ht="137.25" customHeight="1" x14ac:dyDescent="0.35">
      <c r="A31" s="2"/>
      <c r="B31" s="27"/>
      <c r="C31" s="27"/>
      <c r="D31" s="27"/>
      <c r="E31" s="27"/>
      <c r="F31" s="27"/>
      <c r="G31" s="27"/>
      <c r="H31" s="27"/>
      <c r="I31" s="27"/>
      <c r="J31" s="12" t="s">
        <v>99</v>
      </c>
      <c r="K31" s="12" t="s">
        <v>91</v>
      </c>
      <c r="L31" s="12" t="s">
        <v>100</v>
      </c>
      <c r="M31" s="12">
        <v>73804</v>
      </c>
      <c r="N31" s="27"/>
      <c r="O31" s="27"/>
      <c r="P31" s="27"/>
      <c r="Q31" s="27"/>
      <c r="R31" s="27"/>
      <c r="S31" s="27"/>
      <c r="T31" s="42"/>
      <c r="U31" s="42"/>
      <c r="V31" s="36"/>
      <c r="W31" s="42"/>
      <c r="X31" s="42"/>
      <c r="Y31" s="42"/>
      <c r="Z31" s="42"/>
      <c r="AA31" s="42"/>
      <c r="AB31" s="32"/>
      <c r="AC31" s="42"/>
      <c r="AD31" s="42"/>
      <c r="AE31" s="36"/>
      <c r="AF31" s="27"/>
      <c r="AG31" s="27"/>
      <c r="AH31" s="51"/>
      <c r="AI31" s="51"/>
      <c r="AJ31" s="15"/>
    </row>
    <row r="32" spans="1:36" s="6" customFormat="1" ht="96" customHeight="1" x14ac:dyDescent="0.35">
      <c r="A32" s="5"/>
      <c r="B32" s="28" t="s">
        <v>253</v>
      </c>
      <c r="C32" s="28" t="s">
        <v>119</v>
      </c>
      <c r="D32" s="28" t="s">
        <v>261</v>
      </c>
      <c r="E32" s="28" t="s">
        <v>84</v>
      </c>
      <c r="F32" s="28" t="s">
        <v>120</v>
      </c>
      <c r="G32" s="28" t="s">
        <v>86</v>
      </c>
      <c r="H32" s="28" t="s">
        <v>37</v>
      </c>
      <c r="I32" s="28" t="s">
        <v>37</v>
      </c>
      <c r="J32" s="12" t="s">
        <v>87</v>
      </c>
      <c r="K32" s="12" t="s">
        <v>266</v>
      </c>
      <c r="L32" s="12" t="s">
        <v>89</v>
      </c>
      <c r="M32" s="12" t="s">
        <v>121</v>
      </c>
      <c r="N32" s="28" t="s">
        <v>38</v>
      </c>
      <c r="O32" s="28" t="s">
        <v>45</v>
      </c>
      <c r="P32" s="28" t="s">
        <v>73</v>
      </c>
      <c r="Q32" s="28" t="s">
        <v>40</v>
      </c>
      <c r="R32" s="28" t="s">
        <v>53</v>
      </c>
      <c r="S32" s="28" t="s">
        <v>47</v>
      </c>
      <c r="T32" s="30">
        <f>U32+U35</f>
        <v>2905377.8099999996</v>
      </c>
      <c r="U32" s="30">
        <v>780128.3</v>
      </c>
      <c r="V32" s="30">
        <f>U32</f>
        <v>780128.3</v>
      </c>
      <c r="W32" s="30" t="s">
        <v>48</v>
      </c>
      <c r="X32" s="30" t="s">
        <v>48</v>
      </c>
      <c r="Y32" s="30" t="s">
        <v>48</v>
      </c>
      <c r="Z32" s="30" t="s">
        <v>48</v>
      </c>
      <c r="AA32" s="30" t="s">
        <v>48</v>
      </c>
      <c r="AB32" s="30">
        <v>137669.70000000001</v>
      </c>
      <c r="AC32" s="30" t="s">
        <v>41</v>
      </c>
      <c r="AD32" s="30" t="s">
        <v>48</v>
      </c>
      <c r="AE32" s="32">
        <f>V32</f>
        <v>780128.3</v>
      </c>
      <c r="AF32" s="28" t="s">
        <v>48</v>
      </c>
      <c r="AG32" s="28" t="s">
        <v>48</v>
      </c>
      <c r="AH32" s="33" t="s">
        <v>122</v>
      </c>
      <c r="AI32" s="33" t="s">
        <v>123</v>
      </c>
      <c r="AJ32" s="28"/>
    </row>
    <row r="33" spans="1:36" s="6" customFormat="1" ht="46" x14ac:dyDescent="0.35">
      <c r="A33" s="5"/>
      <c r="B33" s="28"/>
      <c r="C33" s="28"/>
      <c r="D33" s="28"/>
      <c r="E33" s="28"/>
      <c r="F33" s="28"/>
      <c r="G33" s="28"/>
      <c r="H33" s="28"/>
      <c r="I33" s="28"/>
      <c r="J33" s="12" t="s">
        <v>74</v>
      </c>
      <c r="K33" s="12" t="s">
        <v>75</v>
      </c>
      <c r="L33" s="12" t="s">
        <v>76</v>
      </c>
      <c r="M33" s="12">
        <v>1</v>
      </c>
      <c r="N33" s="28"/>
      <c r="O33" s="28"/>
      <c r="P33" s="28"/>
      <c r="Q33" s="28"/>
      <c r="R33" s="28"/>
      <c r="S33" s="28"/>
      <c r="T33" s="30"/>
      <c r="U33" s="30"/>
      <c r="V33" s="30"/>
      <c r="W33" s="30"/>
      <c r="X33" s="30"/>
      <c r="Y33" s="30"/>
      <c r="Z33" s="30"/>
      <c r="AA33" s="30"/>
      <c r="AB33" s="30"/>
      <c r="AC33" s="30"/>
      <c r="AD33" s="30"/>
      <c r="AE33" s="32"/>
      <c r="AF33" s="28"/>
      <c r="AG33" s="28"/>
      <c r="AH33" s="33"/>
      <c r="AI33" s="33"/>
      <c r="AJ33" s="28"/>
    </row>
    <row r="34" spans="1:36" s="6" customFormat="1" ht="46" x14ac:dyDescent="0.35">
      <c r="A34" s="5"/>
      <c r="B34" s="28"/>
      <c r="C34" s="28"/>
      <c r="D34" s="28"/>
      <c r="E34" s="28"/>
      <c r="F34" s="28"/>
      <c r="G34" s="28"/>
      <c r="H34" s="28"/>
      <c r="I34" s="28"/>
      <c r="J34" s="12" t="s">
        <v>90</v>
      </c>
      <c r="K34" s="12" t="s">
        <v>91</v>
      </c>
      <c r="L34" s="12" t="s">
        <v>92</v>
      </c>
      <c r="M34" s="12">
        <v>545047</v>
      </c>
      <c r="N34" s="28"/>
      <c r="O34" s="28"/>
      <c r="P34" s="28"/>
      <c r="Q34" s="28"/>
      <c r="R34" s="28"/>
      <c r="S34" s="28"/>
      <c r="T34" s="30"/>
      <c r="U34" s="30"/>
      <c r="V34" s="30"/>
      <c r="W34" s="30"/>
      <c r="X34" s="30"/>
      <c r="Y34" s="30"/>
      <c r="Z34" s="30"/>
      <c r="AA34" s="30"/>
      <c r="AB34" s="30"/>
      <c r="AC34" s="30"/>
      <c r="AD34" s="30"/>
      <c r="AE34" s="32"/>
      <c r="AF34" s="28"/>
      <c r="AG34" s="28"/>
      <c r="AH34" s="33"/>
      <c r="AI34" s="33"/>
      <c r="AJ34" s="28"/>
    </row>
    <row r="35" spans="1:36" s="6" customFormat="1" ht="111" customHeight="1" x14ac:dyDescent="0.35">
      <c r="A35" s="5"/>
      <c r="B35" s="28"/>
      <c r="C35" s="28"/>
      <c r="D35" s="28"/>
      <c r="E35" s="28"/>
      <c r="F35" s="28" t="s">
        <v>124</v>
      </c>
      <c r="G35" s="28"/>
      <c r="H35" s="28"/>
      <c r="I35" s="28"/>
      <c r="J35" s="12" t="s">
        <v>106</v>
      </c>
      <c r="K35" s="12" t="s">
        <v>107</v>
      </c>
      <c r="L35" s="12" t="s">
        <v>89</v>
      </c>
      <c r="M35" s="12" t="s">
        <v>125</v>
      </c>
      <c r="N35" s="28" t="s">
        <v>38</v>
      </c>
      <c r="O35" s="28"/>
      <c r="P35" s="28"/>
      <c r="Q35" s="28"/>
      <c r="R35" s="28"/>
      <c r="S35" s="28"/>
      <c r="T35" s="30"/>
      <c r="U35" s="30">
        <v>2125249.5099999998</v>
      </c>
      <c r="V35" s="30">
        <f>U35</f>
        <v>2125249.5099999998</v>
      </c>
      <c r="W35" s="30" t="s">
        <v>48</v>
      </c>
      <c r="X35" s="30" t="s">
        <v>48</v>
      </c>
      <c r="Y35" s="30" t="s">
        <v>48</v>
      </c>
      <c r="Z35" s="30" t="s">
        <v>48</v>
      </c>
      <c r="AA35" s="30" t="s">
        <v>48</v>
      </c>
      <c r="AB35" s="30">
        <v>375044.04</v>
      </c>
      <c r="AC35" s="30"/>
      <c r="AD35" s="30" t="s">
        <v>48</v>
      </c>
      <c r="AE35" s="32">
        <f>V35</f>
        <v>2125249.5099999998</v>
      </c>
      <c r="AF35" s="28" t="s">
        <v>48</v>
      </c>
      <c r="AG35" s="28" t="s">
        <v>48</v>
      </c>
      <c r="AH35" s="33"/>
      <c r="AI35" s="33"/>
      <c r="AJ35" s="28"/>
    </row>
    <row r="36" spans="1:36" s="6" customFormat="1" ht="111" customHeight="1" x14ac:dyDescent="0.35">
      <c r="A36" s="5"/>
      <c r="B36" s="28"/>
      <c r="C36" s="28"/>
      <c r="D36" s="28"/>
      <c r="E36" s="28"/>
      <c r="F36" s="28"/>
      <c r="G36" s="28"/>
      <c r="H36" s="28"/>
      <c r="I36" s="28"/>
      <c r="J36" s="12" t="s">
        <v>97</v>
      </c>
      <c r="K36" s="12" t="s">
        <v>75</v>
      </c>
      <c r="L36" s="12" t="s">
        <v>98</v>
      </c>
      <c r="M36" s="12">
        <v>1</v>
      </c>
      <c r="N36" s="28"/>
      <c r="O36" s="28"/>
      <c r="P36" s="28"/>
      <c r="Q36" s="28"/>
      <c r="R36" s="28"/>
      <c r="S36" s="28"/>
      <c r="T36" s="30"/>
      <c r="U36" s="30"/>
      <c r="V36" s="30"/>
      <c r="W36" s="30"/>
      <c r="X36" s="30"/>
      <c r="Y36" s="30"/>
      <c r="Z36" s="30"/>
      <c r="AA36" s="30"/>
      <c r="AB36" s="30"/>
      <c r="AC36" s="30"/>
      <c r="AD36" s="30"/>
      <c r="AE36" s="32"/>
      <c r="AF36" s="28"/>
      <c r="AG36" s="28"/>
      <c r="AH36" s="33"/>
      <c r="AI36" s="33"/>
      <c r="AJ36" s="28"/>
    </row>
    <row r="37" spans="1:36" s="6" customFormat="1" ht="111" customHeight="1" x14ac:dyDescent="0.35">
      <c r="A37" s="5"/>
      <c r="B37" s="28"/>
      <c r="C37" s="28"/>
      <c r="D37" s="28"/>
      <c r="E37" s="28"/>
      <c r="F37" s="28"/>
      <c r="G37" s="28"/>
      <c r="H37" s="28"/>
      <c r="I37" s="28"/>
      <c r="J37" s="12" t="s">
        <v>90</v>
      </c>
      <c r="K37" s="12" t="s">
        <v>91</v>
      </c>
      <c r="L37" s="12" t="s">
        <v>92</v>
      </c>
      <c r="M37" s="12" t="s">
        <v>126</v>
      </c>
      <c r="N37" s="28"/>
      <c r="O37" s="28"/>
      <c r="P37" s="28"/>
      <c r="Q37" s="28"/>
      <c r="R37" s="28"/>
      <c r="S37" s="28"/>
      <c r="T37" s="30"/>
      <c r="U37" s="30"/>
      <c r="V37" s="30"/>
      <c r="W37" s="30"/>
      <c r="X37" s="30"/>
      <c r="Y37" s="30"/>
      <c r="Z37" s="30"/>
      <c r="AA37" s="30"/>
      <c r="AB37" s="30"/>
      <c r="AC37" s="30"/>
      <c r="AD37" s="30"/>
      <c r="AE37" s="32"/>
      <c r="AF37" s="28"/>
      <c r="AG37" s="28"/>
      <c r="AH37" s="33"/>
      <c r="AI37" s="33"/>
      <c r="AJ37" s="28"/>
    </row>
    <row r="38" spans="1:36" ht="112.5" customHeight="1" x14ac:dyDescent="0.35">
      <c r="A38" s="1"/>
      <c r="B38" s="25" t="s">
        <v>127</v>
      </c>
      <c r="C38" s="25" t="s">
        <v>128</v>
      </c>
      <c r="D38" s="25" t="s">
        <v>261</v>
      </c>
      <c r="E38" s="25" t="s">
        <v>84</v>
      </c>
      <c r="F38" s="25" t="s">
        <v>287</v>
      </c>
      <c r="G38" s="26" t="s">
        <v>69</v>
      </c>
      <c r="H38" s="26" t="s">
        <v>37</v>
      </c>
      <c r="I38" s="26" t="s">
        <v>37</v>
      </c>
      <c r="J38" s="12" t="s">
        <v>87</v>
      </c>
      <c r="K38" s="17" t="s">
        <v>266</v>
      </c>
      <c r="L38" s="12" t="s">
        <v>89</v>
      </c>
      <c r="M38" s="12">
        <v>2.61</v>
      </c>
      <c r="N38" s="25" t="s">
        <v>38</v>
      </c>
      <c r="O38" s="28" t="s">
        <v>45</v>
      </c>
      <c r="P38" s="25" t="s">
        <v>73</v>
      </c>
      <c r="Q38" s="25" t="s">
        <v>40</v>
      </c>
      <c r="R38" s="25" t="s">
        <v>53</v>
      </c>
      <c r="S38" s="25" t="s">
        <v>47</v>
      </c>
      <c r="T38" s="30">
        <v>1775000</v>
      </c>
      <c r="U38" s="30">
        <f>T38</f>
        <v>1775000</v>
      </c>
      <c r="V38" s="34">
        <f>T38</f>
        <v>1775000</v>
      </c>
      <c r="W38" s="37" t="s">
        <v>48</v>
      </c>
      <c r="X38" s="37" t="s">
        <v>48</v>
      </c>
      <c r="Y38" s="37" t="s">
        <v>48</v>
      </c>
      <c r="Z38" s="37" t="s">
        <v>48</v>
      </c>
      <c r="AA38" s="37" t="s">
        <v>48</v>
      </c>
      <c r="AB38" s="30">
        <v>1775000</v>
      </c>
      <c r="AC38" s="37" t="s">
        <v>41</v>
      </c>
      <c r="AD38" s="37" t="s">
        <v>48</v>
      </c>
      <c r="AE38" s="34">
        <f>T38</f>
        <v>1775000</v>
      </c>
      <c r="AF38" s="25" t="s">
        <v>48</v>
      </c>
      <c r="AG38" s="25" t="s">
        <v>48</v>
      </c>
      <c r="AH38" s="38" t="s">
        <v>52</v>
      </c>
      <c r="AI38" s="38" t="s">
        <v>50</v>
      </c>
      <c r="AJ38" s="14"/>
    </row>
    <row r="39" spans="1:36" ht="91.75" customHeight="1" x14ac:dyDescent="0.35">
      <c r="A39" s="1"/>
      <c r="B39" s="26"/>
      <c r="C39" s="26"/>
      <c r="D39" s="26"/>
      <c r="E39" s="26"/>
      <c r="F39" s="26"/>
      <c r="G39" s="26"/>
      <c r="H39" s="26"/>
      <c r="I39" s="26"/>
      <c r="J39" s="12" t="s">
        <v>74</v>
      </c>
      <c r="K39" s="12" t="s">
        <v>75</v>
      </c>
      <c r="L39" s="12" t="s">
        <v>76</v>
      </c>
      <c r="M39" s="12">
        <v>1</v>
      </c>
      <c r="N39" s="26"/>
      <c r="O39" s="28"/>
      <c r="P39" s="26"/>
      <c r="Q39" s="26"/>
      <c r="R39" s="26"/>
      <c r="S39" s="26"/>
      <c r="T39" s="30"/>
      <c r="U39" s="30"/>
      <c r="V39" s="35"/>
      <c r="W39" s="41"/>
      <c r="X39" s="41"/>
      <c r="Y39" s="41"/>
      <c r="Z39" s="41"/>
      <c r="AA39" s="41"/>
      <c r="AB39" s="30"/>
      <c r="AC39" s="41"/>
      <c r="AD39" s="41"/>
      <c r="AE39" s="35"/>
      <c r="AF39" s="26"/>
      <c r="AG39" s="26"/>
      <c r="AH39" s="39"/>
      <c r="AI39" s="39"/>
      <c r="AJ39" s="14"/>
    </row>
    <row r="40" spans="1:36" ht="91.75" customHeight="1" x14ac:dyDescent="0.35">
      <c r="A40" s="1"/>
      <c r="B40" s="26"/>
      <c r="C40" s="26"/>
      <c r="D40" s="26"/>
      <c r="E40" s="26"/>
      <c r="F40" s="26"/>
      <c r="G40" s="26"/>
      <c r="H40" s="26"/>
      <c r="I40" s="26"/>
      <c r="J40" s="12" t="s">
        <v>90</v>
      </c>
      <c r="K40" s="12" t="s">
        <v>91</v>
      </c>
      <c r="L40" s="12" t="s">
        <v>92</v>
      </c>
      <c r="M40" s="12" t="s">
        <v>129</v>
      </c>
      <c r="N40" s="26"/>
      <c r="O40" s="28"/>
      <c r="P40" s="26"/>
      <c r="Q40" s="26"/>
      <c r="R40" s="26"/>
      <c r="S40" s="26"/>
      <c r="T40" s="30"/>
      <c r="U40" s="30"/>
      <c r="V40" s="35"/>
      <c r="W40" s="41"/>
      <c r="X40" s="41"/>
      <c r="Y40" s="41"/>
      <c r="Z40" s="41"/>
      <c r="AA40" s="41"/>
      <c r="AB40" s="30"/>
      <c r="AC40" s="41"/>
      <c r="AD40" s="41"/>
      <c r="AE40" s="35"/>
      <c r="AF40" s="26"/>
      <c r="AG40" s="26"/>
      <c r="AH40" s="39"/>
      <c r="AI40" s="39"/>
      <c r="AJ40" s="14"/>
    </row>
    <row r="41" spans="1:36" ht="149.5" x14ac:dyDescent="0.35">
      <c r="A41" s="1"/>
      <c r="B41" s="26"/>
      <c r="C41" s="26"/>
      <c r="D41" s="26"/>
      <c r="E41" s="26"/>
      <c r="F41" s="26"/>
      <c r="G41" s="26"/>
      <c r="H41" s="26"/>
      <c r="I41" s="26"/>
      <c r="J41" s="12" t="s">
        <v>130</v>
      </c>
      <c r="K41" s="12" t="s">
        <v>113</v>
      </c>
      <c r="L41" s="12" t="s">
        <v>92</v>
      </c>
      <c r="M41" s="12" t="s">
        <v>131</v>
      </c>
      <c r="N41" s="26"/>
      <c r="O41" s="28"/>
      <c r="P41" s="26"/>
      <c r="Q41" s="26"/>
      <c r="R41" s="26"/>
      <c r="S41" s="26"/>
      <c r="T41" s="30"/>
      <c r="U41" s="30"/>
      <c r="V41" s="35"/>
      <c r="W41" s="41"/>
      <c r="X41" s="41"/>
      <c r="Y41" s="41"/>
      <c r="Z41" s="41"/>
      <c r="AA41" s="41"/>
      <c r="AB41" s="30"/>
      <c r="AC41" s="41"/>
      <c r="AD41" s="41"/>
      <c r="AE41" s="35"/>
      <c r="AF41" s="26"/>
      <c r="AG41" s="26"/>
      <c r="AH41" s="39"/>
      <c r="AI41" s="39"/>
      <c r="AJ41" s="14"/>
    </row>
    <row r="42" spans="1:36" ht="137.25" customHeight="1" x14ac:dyDescent="0.35">
      <c r="A42" s="2"/>
      <c r="B42" s="27"/>
      <c r="C42" s="27"/>
      <c r="D42" s="27"/>
      <c r="E42" s="27"/>
      <c r="F42" s="27"/>
      <c r="G42" s="27"/>
      <c r="H42" s="27"/>
      <c r="I42" s="27"/>
      <c r="J42" s="12" t="s">
        <v>132</v>
      </c>
      <c r="K42" s="12" t="s">
        <v>115</v>
      </c>
      <c r="L42" s="12" t="s">
        <v>133</v>
      </c>
      <c r="M42" s="12" t="s">
        <v>134</v>
      </c>
      <c r="N42" s="27"/>
      <c r="O42" s="28"/>
      <c r="P42" s="27"/>
      <c r="Q42" s="27"/>
      <c r="R42" s="27"/>
      <c r="S42" s="27"/>
      <c r="T42" s="30"/>
      <c r="U42" s="30"/>
      <c r="V42" s="36"/>
      <c r="W42" s="42"/>
      <c r="X42" s="42"/>
      <c r="Y42" s="42"/>
      <c r="Z42" s="42"/>
      <c r="AA42" s="42"/>
      <c r="AB42" s="32"/>
      <c r="AC42" s="42"/>
      <c r="AD42" s="42"/>
      <c r="AE42" s="36"/>
      <c r="AF42" s="27"/>
      <c r="AG42" s="27"/>
      <c r="AH42" s="40"/>
      <c r="AI42" s="40"/>
      <c r="AJ42" s="15"/>
    </row>
    <row r="43" spans="1:36" s="6" customFormat="1" ht="96" customHeight="1" x14ac:dyDescent="0.35">
      <c r="A43" s="5"/>
      <c r="B43" s="25" t="s">
        <v>254</v>
      </c>
      <c r="C43" s="25" t="s">
        <v>135</v>
      </c>
      <c r="D43" s="25" t="s">
        <v>262</v>
      </c>
      <c r="E43" s="25" t="s">
        <v>67</v>
      </c>
      <c r="F43" s="28" t="s">
        <v>136</v>
      </c>
      <c r="G43" s="25" t="s">
        <v>137</v>
      </c>
      <c r="H43" s="25" t="s">
        <v>37</v>
      </c>
      <c r="I43" s="25" t="s">
        <v>37</v>
      </c>
      <c r="J43" s="12" t="s">
        <v>87</v>
      </c>
      <c r="K43" s="12" t="s">
        <v>88</v>
      </c>
      <c r="L43" s="12" t="s">
        <v>89</v>
      </c>
      <c r="M43" s="12">
        <v>3.59</v>
      </c>
      <c r="N43" s="28" t="s">
        <v>38</v>
      </c>
      <c r="O43" s="25" t="s">
        <v>44</v>
      </c>
      <c r="P43" s="25" t="s">
        <v>73</v>
      </c>
      <c r="Q43" s="25" t="s">
        <v>40</v>
      </c>
      <c r="R43" s="25" t="s">
        <v>53</v>
      </c>
      <c r="S43" s="25" t="s">
        <v>47</v>
      </c>
      <c r="T43" s="37">
        <f>U43</f>
        <v>100000</v>
      </c>
      <c r="U43" s="30">
        <v>100000</v>
      </c>
      <c r="V43" s="30">
        <f>U43</f>
        <v>100000</v>
      </c>
      <c r="W43" s="37" t="s">
        <v>48</v>
      </c>
      <c r="X43" s="37" t="s">
        <v>48</v>
      </c>
      <c r="Y43" s="37" t="s">
        <v>48</v>
      </c>
      <c r="Z43" s="37" t="s">
        <v>48</v>
      </c>
      <c r="AA43" s="37" t="s">
        <v>48</v>
      </c>
      <c r="AB43" s="37" t="s">
        <v>138</v>
      </c>
      <c r="AC43" s="37" t="s">
        <v>41</v>
      </c>
      <c r="AD43" s="37" t="s">
        <v>48</v>
      </c>
      <c r="AE43" s="32">
        <f>V43</f>
        <v>100000</v>
      </c>
      <c r="AF43" s="25" t="s">
        <v>48</v>
      </c>
      <c r="AG43" s="25" t="s">
        <v>48</v>
      </c>
      <c r="AH43" s="25" t="s">
        <v>49</v>
      </c>
      <c r="AI43" s="25" t="s">
        <v>51</v>
      </c>
      <c r="AJ43" s="25"/>
    </row>
    <row r="44" spans="1:36" s="6" customFormat="1" ht="48" customHeight="1" x14ac:dyDescent="0.35">
      <c r="A44" s="5"/>
      <c r="B44" s="26"/>
      <c r="C44" s="26"/>
      <c r="D44" s="26"/>
      <c r="E44" s="26"/>
      <c r="F44" s="28"/>
      <c r="G44" s="26"/>
      <c r="H44" s="26"/>
      <c r="I44" s="26"/>
      <c r="J44" s="25" t="s">
        <v>74</v>
      </c>
      <c r="K44" s="25" t="s">
        <v>75</v>
      </c>
      <c r="L44" s="25" t="s">
        <v>76</v>
      </c>
      <c r="M44" s="25">
        <v>1</v>
      </c>
      <c r="N44" s="28"/>
      <c r="O44" s="26"/>
      <c r="P44" s="26"/>
      <c r="Q44" s="26"/>
      <c r="R44" s="26"/>
      <c r="S44" s="26"/>
      <c r="T44" s="41"/>
      <c r="U44" s="30"/>
      <c r="V44" s="30"/>
      <c r="W44" s="41"/>
      <c r="X44" s="41"/>
      <c r="Y44" s="41"/>
      <c r="Z44" s="41"/>
      <c r="AA44" s="41"/>
      <c r="AB44" s="41"/>
      <c r="AC44" s="41"/>
      <c r="AD44" s="41"/>
      <c r="AE44" s="32"/>
      <c r="AF44" s="26"/>
      <c r="AG44" s="26"/>
      <c r="AH44" s="26"/>
      <c r="AI44" s="26"/>
      <c r="AJ44" s="26"/>
    </row>
    <row r="45" spans="1:36" s="6" customFormat="1" x14ac:dyDescent="0.35">
      <c r="A45" s="5"/>
      <c r="B45" s="27"/>
      <c r="C45" s="27"/>
      <c r="D45" s="27"/>
      <c r="E45" s="27"/>
      <c r="F45" s="28"/>
      <c r="G45" s="27"/>
      <c r="H45" s="27"/>
      <c r="I45" s="27"/>
      <c r="J45" s="27"/>
      <c r="K45" s="27"/>
      <c r="L45" s="27"/>
      <c r="M45" s="27"/>
      <c r="N45" s="28"/>
      <c r="O45" s="27"/>
      <c r="P45" s="27"/>
      <c r="Q45" s="27"/>
      <c r="R45" s="27"/>
      <c r="S45" s="27"/>
      <c r="T45" s="42"/>
      <c r="U45" s="30"/>
      <c r="V45" s="30"/>
      <c r="W45" s="42"/>
      <c r="X45" s="42"/>
      <c r="Y45" s="42"/>
      <c r="Z45" s="42"/>
      <c r="AA45" s="42"/>
      <c r="AB45" s="42"/>
      <c r="AC45" s="42"/>
      <c r="AD45" s="42"/>
      <c r="AE45" s="32"/>
      <c r="AF45" s="27"/>
      <c r="AG45" s="27"/>
      <c r="AH45" s="27"/>
      <c r="AI45" s="27"/>
      <c r="AJ45" s="27"/>
    </row>
    <row r="46" spans="1:36" s="6" customFormat="1" ht="111" customHeight="1" x14ac:dyDescent="0.35">
      <c r="A46" s="5"/>
      <c r="B46" s="25" t="s">
        <v>255</v>
      </c>
      <c r="C46" s="25" t="s">
        <v>139</v>
      </c>
      <c r="D46" s="25" t="s">
        <v>262</v>
      </c>
      <c r="E46" s="25" t="s">
        <v>67</v>
      </c>
      <c r="F46" s="28" t="s">
        <v>140</v>
      </c>
      <c r="G46" s="25" t="s">
        <v>137</v>
      </c>
      <c r="H46" s="25" t="s">
        <v>37</v>
      </c>
      <c r="I46" s="25" t="s">
        <v>37</v>
      </c>
      <c r="J46" s="12" t="s">
        <v>87</v>
      </c>
      <c r="K46" s="12" t="s">
        <v>88</v>
      </c>
      <c r="L46" s="12" t="s">
        <v>89</v>
      </c>
      <c r="M46" s="12">
        <v>7.8</v>
      </c>
      <c r="N46" s="28" t="s">
        <v>38</v>
      </c>
      <c r="O46" s="25" t="s">
        <v>39</v>
      </c>
      <c r="P46" s="25" t="s">
        <v>73</v>
      </c>
      <c r="Q46" s="25" t="s">
        <v>40</v>
      </c>
      <c r="R46" s="25" t="s">
        <v>53</v>
      </c>
      <c r="S46" s="25" t="s">
        <v>47</v>
      </c>
      <c r="T46" s="37">
        <f>U46</f>
        <v>944700</v>
      </c>
      <c r="U46" s="30">
        <v>944700</v>
      </c>
      <c r="V46" s="30">
        <f>U46</f>
        <v>944700</v>
      </c>
      <c r="W46" s="37" t="s">
        <v>48</v>
      </c>
      <c r="X46" s="37" t="s">
        <v>48</v>
      </c>
      <c r="Y46" s="37" t="s">
        <v>48</v>
      </c>
      <c r="Z46" s="37" t="s">
        <v>48</v>
      </c>
      <c r="AA46" s="37" t="s">
        <v>48</v>
      </c>
      <c r="AB46" s="37" t="s">
        <v>141</v>
      </c>
      <c r="AC46" s="25" t="s">
        <v>41</v>
      </c>
      <c r="AD46" s="37" t="s">
        <v>48</v>
      </c>
      <c r="AE46" s="32">
        <f>V46</f>
        <v>944700</v>
      </c>
      <c r="AF46" s="25" t="s">
        <v>48</v>
      </c>
      <c r="AG46" s="25" t="s">
        <v>48</v>
      </c>
      <c r="AH46" s="25" t="s">
        <v>49</v>
      </c>
      <c r="AI46" s="49">
        <v>45689</v>
      </c>
      <c r="AJ46" s="25"/>
    </row>
    <row r="47" spans="1:36" s="6" customFormat="1" ht="111" customHeight="1" x14ac:dyDescent="0.35">
      <c r="A47" s="5"/>
      <c r="B47" s="26"/>
      <c r="C47" s="26"/>
      <c r="D47" s="26"/>
      <c r="E47" s="26"/>
      <c r="F47" s="28"/>
      <c r="G47" s="26"/>
      <c r="H47" s="26"/>
      <c r="I47" s="26"/>
      <c r="J47" s="25" t="s">
        <v>97</v>
      </c>
      <c r="K47" s="25" t="s">
        <v>75</v>
      </c>
      <c r="L47" s="25" t="s">
        <v>98</v>
      </c>
      <c r="M47" s="25">
        <v>1</v>
      </c>
      <c r="N47" s="28"/>
      <c r="O47" s="26"/>
      <c r="P47" s="26"/>
      <c r="Q47" s="26"/>
      <c r="R47" s="26"/>
      <c r="S47" s="26"/>
      <c r="T47" s="41"/>
      <c r="U47" s="30"/>
      <c r="V47" s="30"/>
      <c r="W47" s="41"/>
      <c r="X47" s="41"/>
      <c r="Y47" s="41"/>
      <c r="Z47" s="41"/>
      <c r="AA47" s="41"/>
      <c r="AB47" s="41"/>
      <c r="AC47" s="26"/>
      <c r="AD47" s="41"/>
      <c r="AE47" s="32"/>
      <c r="AF47" s="26"/>
      <c r="AG47" s="26"/>
      <c r="AH47" s="26"/>
      <c r="AI47" s="50"/>
      <c r="AJ47" s="26"/>
    </row>
    <row r="48" spans="1:36" s="6" customFormat="1" x14ac:dyDescent="0.35">
      <c r="A48" s="5"/>
      <c r="B48" s="27"/>
      <c r="C48" s="27"/>
      <c r="D48" s="27"/>
      <c r="E48" s="27"/>
      <c r="F48" s="28"/>
      <c r="G48" s="27"/>
      <c r="H48" s="27"/>
      <c r="I48" s="27"/>
      <c r="J48" s="27"/>
      <c r="K48" s="27"/>
      <c r="L48" s="27"/>
      <c r="M48" s="27"/>
      <c r="N48" s="28"/>
      <c r="O48" s="27"/>
      <c r="P48" s="27"/>
      <c r="Q48" s="27"/>
      <c r="R48" s="27"/>
      <c r="S48" s="27"/>
      <c r="T48" s="42"/>
      <c r="U48" s="30"/>
      <c r="V48" s="30"/>
      <c r="W48" s="42"/>
      <c r="X48" s="42"/>
      <c r="Y48" s="42"/>
      <c r="Z48" s="42"/>
      <c r="AA48" s="42"/>
      <c r="AB48" s="42"/>
      <c r="AC48" s="27"/>
      <c r="AD48" s="42"/>
      <c r="AE48" s="32"/>
      <c r="AF48" s="27"/>
      <c r="AG48" s="27"/>
      <c r="AH48" s="27"/>
      <c r="AI48" s="51"/>
      <c r="AJ48" s="27"/>
    </row>
    <row r="49" spans="1:36" ht="92" x14ac:dyDescent="0.35">
      <c r="A49" s="1"/>
      <c r="B49" s="25" t="s">
        <v>142</v>
      </c>
      <c r="C49" s="25" t="s">
        <v>143</v>
      </c>
      <c r="D49" s="25" t="s">
        <v>262</v>
      </c>
      <c r="E49" s="25" t="s">
        <v>67</v>
      </c>
      <c r="F49" s="25" t="s">
        <v>144</v>
      </c>
      <c r="G49" s="28" t="s">
        <v>145</v>
      </c>
      <c r="H49" s="26" t="s">
        <v>37</v>
      </c>
      <c r="I49" s="26" t="s">
        <v>37</v>
      </c>
      <c r="J49" s="12" t="s">
        <v>95</v>
      </c>
      <c r="K49" s="12" t="s">
        <v>88</v>
      </c>
      <c r="L49" s="12" t="s">
        <v>72</v>
      </c>
      <c r="M49" s="12">
        <v>5</v>
      </c>
      <c r="N49" s="25" t="s">
        <v>38</v>
      </c>
      <c r="O49" s="28" t="s">
        <v>43</v>
      </c>
      <c r="P49" s="25" t="s">
        <v>73</v>
      </c>
      <c r="Q49" s="25" t="s">
        <v>40</v>
      </c>
      <c r="R49" s="25" t="s">
        <v>53</v>
      </c>
      <c r="S49" s="25" t="s">
        <v>47</v>
      </c>
      <c r="T49" s="30" t="s">
        <v>146</v>
      </c>
      <c r="U49" s="30" t="str">
        <f>T49</f>
        <v xml:space="preserve">332 811,26
</v>
      </c>
      <c r="V49" s="34" t="str">
        <f>T49</f>
        <v xml:space="preserve">332 811,26
</v>
      </c>
      <c r="W49" s="37" t="s">
        <v>48</v>
      </c>
      <c r="X49" s="37" t="s">
        <v>48</v>
      </c>
      <c r="Y49" s="37" t="s">
        <v>48</v>
      </c>
      <c r="Z49" s="37" t="s">
        <v>48</v>
      </c>
      <c r="AA49" s="37" t="s">
        <v>48</v>
      </c>
      <c r="AB49" s="30" t="s">
        <v>147</v>
      </c>
      <c r="AC49" s="37" t="s">
        <v>41</v>
      </c>
      <c r="AD49" s="37" t="s">
        <v>48</v>
      </c>
      <c r="AE49" s="34" t="str">
        <f>T49</f>
        <v xml:space="preserve">332 811,26
</v>
      </c>
      <c r="AF49" s="25" t="s">
        <v>48</v>
      </c>
      <c r="AG49" s="25" t="s">
        <v>48</v>
      </c>
      <c r="AH49" s="38" t="s">
        <v>60</v>
      </c>
      <c r="AI49" s="38" t="s">
        <v>61</v>
      </c>
      <c r="AJ49" s="14"/>
    </row>
    <row r="50" spans="1:36" ht="137.25" customHeight="1" x14ac:dyDescent="0.35">
      <c r="A50" s="2"/>
      <c r="B50" s="27"/>
      <c r="C50" s="26"/>
      <c r="D50" s="27"/>
      <c r="E50" s="27"/>
      <c r="F50" s="27"/>
      <c r="G50" s="28"/>
      <c r="H50" s="27"/>
      <c r="I50" s="27"/>
      <c r="J50" s="12" t="s">
        <v>74</v>
      </c>
      <c r="K50" s="12" t="s">
        <v>75</v>
      </c>
      <c r="L50" s="12" t="s">
        <v>76</v>
      </c>
      <c r="M50" s="12">
        <v>1</v>
      </c>
      <c r="N50" s="27"/>
      <c r="O50" s="28"/>
      <c r="P50" s="27"/>
      <c r="Q50" s="27"/>
      <c r="R50" s="27"/>
      <c r="S50" s="27"/>
      <c r="T50" s="30"/>
      <c r="U50" s="30"/>
      <c r="V50" s="36"/>
      <c r="W50" s="42"/>
      <c r="X50" s="42"/>
      <c r="Y50" s="42"/>
      <c r="Z50" s="42"/>
      <c r="AA50" s="42"/>
      <c r="AB50" s="32"/>
      <c r="AC50" s="42"/>
      <c r="AD50" s="42"/>
      <c r="AE50" s="36"/>
      <c r="AF50" s="27"/>
      <c r="AG50" s="27"/>
      <c r="AH50" s="40"/>
      <c r="AI50" s="40"/>
      <c r="AJ50" s="15"/>
    </row>
    <row r="51" spans="1:36" s="6" customFormat="1" ht="96" customHeight="1" x14ac:dyDescent="0.35">
      <c r="A51" s="5"/>
      <c r="B51" s="28" t="s">
        <v>256</v>
      </c>
      <c r="C51" s="28" t="s">
        <v>148</v>
      </c>
      <c r="D51" s="25" t="s">
        <v>262</v>
      </c>
      <c r="E51" s="28" t="s">
        <v>67</v>
      </c>
      <c r="F51" s="28" t="s">
        <v>149</v>
      </c>
      <c r="G51" s="28" t="s">
        <v>137</v>
      </c>
      <c r="H51" s="28" t="s">
        <v>37</v>
      </c>
      <c r="I51" s="28" t="s">
        <v>37</v>
      </c>
      <c r="J51" s="12" t="s">
        <v>150</v>
      </c>
      <c r="K51" s="12" t="s">
        <v>115</v>
      </c>
      <c r="L51" s="12" t="s">
        <v>151</v>
      </c>
      <c r="M51" s="12">
        <v>2070</v>
      </c>
      <c r="N51" s="28" t="s">
        <v>38</v>
      </c>
      <c r="O51" s="25" t="s">
        <v>44</v>
      </c>
      <c r="P51" s="28" t="s">
        <v>73</v>
      </c>
      <c r="Q51" s="28" t="s">
        <v>40</v>
      </c>
      <c r="R51" s="28" t="s">
        <v>53</v>
      </c>
      <c r="S51" s="28" t="s">
        <v>47</v>
      </c>
      <c r="T51" s="30">
        <f>U51</f>
        <v>741540</v>
      </c>
      <c r="U51" s="30">
        <v>741540</v>
      </c>
      <c r="V51" s="30">
        <f>U51</f>
        <v>741540</v>
      </c>
      <c r="W51" s="30" t="s">
        <v>48</v>
      </c>
      <c r="X51" s="30" t="s">
        <v>48</v>
      </c>
      <c r="Y51" s="30" t="s">
        <v>48</v>
      </c>
      <c r="Z51" s="30" t="s">
        <v>48</v>
      </c>
      <c r="AA51" s="30" t="s">
        <v>48</v>
      </c>
      <c r="AB51" s="30" t="s">
        <v>152</v>
      </c>
      <c r="AC51" s="30" t="s">
        <v>41</v>
      </c>
      <c r="AD51" s="30" t="s">
        <v>48</v>
      </c>
      <c r="AE51" s="32">
        <f>V51</f>
        <v>741540</v>
      </c>
      <c r="AF51" s="28" t="s">
        <v>48</v>
      </c>
      <c r="AG51" s="28" t="s">
        <v>48</v>
      </c>
      <c r="AH51" s="28" t="s">
        <v>52</v>
      </c>
      <c r="AI51" s="28" t="s">
        <v>50</v>
      </c>
      <c r="AJ51" s="28"/>
    </row>
    <row r="52" spans="1:36" s="6" customFormat="1" ht="48" customHeight="1" x14ac:dyDescent="0.35">
      <c r="A52" s="5"/>
      <c r="B52" s="28"/>
      <c r="C52" s="28"/>
      <c r="D52" s="26"/>
      <c r="E52" s="28"/>
      <c r="F52" s="28"/>
      <c r="G52" s="28"/>
      <c r="H52" s="28"/>
      <c r="I52" s="28"/>
      <c r="J52" s="25" t="s">
        <v>74</v>
      </c>
      <c r="K52" s="25" t="s">
        <v>75</v>
      </c>
      <c r="L52" s="25" t="s">
        <v>76</v>
      </c>
      <c r="M52" s="25">
        <v>1</v>
      </c>
      <c r="N52" s="28"/>
      <c r="O52" s="26"/>
      <c r="P52" s="28"/>
      <c r="Q52" s="28"/>
      <c r="R52" s="28"/>
      <c r="S52" s="28"/>
      <c r="T52" s="30"/>
      <c r="U52" s="30"/>
      <c r="V52" s="30"/>
      <c r="W52" s="30"/>
      <c r="X52" s="30"/>
      <c r="Y52" s="30"/>
      <c r="Z52" s="30"/>
      <c r="AA52" s="30"/>
      <c r="AB52" s="30"/>
      <c r="AC52" s="30"/>
      <c r="AD52" s="30"/>
      <c r="AE52" s="32"/>
      <c r="AF52" s="28"/>
      <c r="AG52" s="28"/>
      <c r="AH52" s="28"/>
      <c r="AI52" s="28"/>
      <c r="AJ52" s="28"/>
    </row>
    <row r="53" spans="1:36" s="6" customFormat="1" x14ac:dyDescent="0.35">
      <c r="A53" s="5"/>
      <c r="B53" s="28"/>
      <c r="C53" s="28"/>
      <c r="D53" s="27"/>
      <c r="E53" s="28"/>
      <c r="F53" s="28"/>
      <c r="G53" s="28"/>
      <c r="H53" s="28"/>
      <c r="I53" s="28"/>
      <c r="J53" s="27"/>
      <c r="K53" s="27"/>
      <c r="L53" s="27"/>
      <c r="M53" s="27"/>
      <c r="N53" s="28"/>
      <c r="O53" s="27"/>
      <c r="P53" s="28"/>
      <c r="Q53" s="28"/>
      <c r="R53" s="28"/>
      <c r="S53" s="28"/>
      <c r="T53" s="30"/>
      <c r="U53" s="30"/>
      <c r="V53" s="30"/>
      <c r="W53" s="30"/>
      <c r="X53" s="30"/>
      <c r="Y53" s="30"/>
      <c r="Z53" s="30"/>
      <c r="AA53" s="30"/>
      <c r="AB53" s="30"/>
      <c r="AC53" s="30"/>
      <c r="AD53" s="30"/>
      <c r="AE53" s="32"/>
      <c r="AF53" s="28"/>
      <c r="AG53" s="28"/>
      <c r="AH53" s="28"/>
      <c r="AI53" s="28"/>
      <c r="AJ53" s="28"/>
    </row>
    <row r="54" spans="1:36" s="6" customFormat="1" ht="111" customHeight="1" x14ac:dyDescent="0.35">
      <c r="A54" s="5"/>
      <c r="B54" s="28" t="s">
        <v>257</v>
      </c>
      <c r="C54" s="28" t="s">
        <v>153</v>
      </c>
      <c r="D54" s="25" t="s">
        <v>262</v>
      </c>
      <c r="E54" s="28" t="s">
        <v>67</v>
      </c>
      <c r="F54" s="28" t="s">
        <v>154</v>
      </c>
      <c r="G54" s="28" t="s">
        <v>137</v>
      </c>
      <c r="H54" s="28" t="s">
        <v>37</v>
      </c>
      <c r="I54" s="28" t="s">
        <v>37</v>
      </c>
      <c r="J54" s="12" t="s">
        <v>150</v>
      </c>
      <c r="K54" s="12" t="s">
        <v>115</v>
      </c>
      <c r="L54" s="12" t="s">
        <v>151</v>
      </c>
      <c r="M54" s="12">
        <v>2320</v>
      </c>
      <c r="N54" s="28" t="s">
        <v>38</v>
      </c>
      <c r="O54" s="25" t="s">
        <v>39</v>
      </c>
      <c r="P54" s="28" t="s">
        <v>73</v>
      </c>
      <c r="Q54" s="28" t="s">
        <v>40</v>
      </c>
      <c r="R54" s="28" t="s">
        <v>53</v>
      </c>
      <c r="S54" s="28" t="s">
        <v>47</v>
      </c>
      <c r="T54" s="30">
        <f>U54</f>
        <v>1250010</v>
      </c>
      <c r="U54" s="30">
        <v>1250010</v>
      </c>
      <c r="V54" s="30">
        <f>U54</f>
        <v>1250010</v>
      </c>
      <c r="W54" s="30" t="s">
        <v>48</v>
      </c>
      <c r="X54" s="30" t="s">
        <v>48</v>
      </c>
      <c r="Y54" s="30" t="s">
        <v>48</v>
      </c>
      <c r="Z54" s="30" t="s">
        <v>48</v>
      </c>
      <c r="AA54" s="30" t="s">
        <v>48</v>
      </c>
      <c r="AB54" s="30" t="s">
        <v>155</v>
      </c>
      <c r="AC54" s="30" t="s">
        <v>41</v>
      </c>
      <c r="AD54" s="30" t="s">
        <v>48</v>
      </c>
      <c r="AE54" s="32">
        <f>V54</f>
        <v>1250010</v>
      </c>
      <c r="AF54" s="28" t="s">
        <v>48</v>
      </c>
      <c r="AG54" s="28" t="s">
        <v>48</v>
      </c>
      <c r="AH54" s="28" t="s">
        <v>52</v>
      </c>
      <c r="AI54" s="28" t="s">
        <v>50</v>
      </c>
      <c r="AJ54" s="28"/>
    </row>
    <row r="55" spans="1:36" s="6" customFormat="1" ht="111" customHeight="1" x14ac:dyDescent="0.35">
      <c r="A55" s="5"/>
      <c r="B55" s="28"/>
      <c r="C55" s="28"/>
      <c r="D55" s="26"/>
      <c r="E55" s="28"/>
      <c r="F55" s="28"/>
      <c r="G55" s="28"/>
      <c r="H55" s="28"/>
      <c r="I55" s="28"/>
      <c r="J55" s="25" t="s">
        <v>74</v>
      </c>
      <c r="K55" s="25" t="s">
        <v>75</v>
      </c>
      <c r="L55" s="25" t="s">
        <v>76</v>
      </c>
      <c r="M55" s="25">
        <v>1</v>
      </c>
      <c r="N55" s="28"/>
      <c r="O55" s="26"/>
      <c r="P55" s="28"/>
      <c r="Q55" s="28"/>
      <c r="R55" s="28"/>
      <c r="S55" s="28"/>
      <c r="T55" s="30"/>
      <c r="U55" s="30"/>
      <c r="V55" s="30"/>
      <c r="W55" s="30"/>
      <c r="X55" s="30"/>
      <c r="Y55" s="30"/>
      <c r="Z55" s="30"/>
      <c r="AA55" s="30"/>
      <c r="AB55" s="30"/>
      <c r="AC55" s="30"/>
      <c r="AD55" s="30"/>
      <c r="AE55" s="32"/>
      <c r="AF55" s="28"/>
      <c r="AG55" s="28"/>
      <c r="AH55" s="28"/>
      <c r="AI55" s="28"/>
      <c r="AJ55" s="28"/>
    </row>
    <row r="56" spans="1:36" s="6" customFormat="1" x14ac:dyDescent="0.35">
      <c r="A56" s="5"/>
      <c r="B56" s="28"/>
      <c r="C56" s="28"/>
      <c r="D56" s="27"/>
      <c r="E56" s="28"/>
      <c r="F56" s="28"/>
      <c r="G56" s="28"/>
      <c r="H56" s="28"/>
      <c r="I56" s="28"/>
      <c r="J56" s="27"/>
      <c r="K56" s="27"/>
      <c r="L56" s="27"/>
      <c r="M56" s="27"/>
      <c r="N56" s="28"/>
      <c r="O56" s="27"/>
      <c r="P56" s="28"/>
      <c r="Q56" s="28"/>
      <c r="R56" s="28"/>
      <c r="S56" s="28"/>
      <c r="T56" s="30"/>
      <c r="U56" s="30"/>
      <c r="V56" s="30"/>
      <c r="W56" s="30"/>
      <c r="X56" s="30"/>
      <c r="Y56" s="30"/>
      <c r="Z56" s="30"/>
      <c r="AA56" s="30"/>
      <c r="AB56" s="30"/>
      <c r="AC56" s="30"/>
      <c r="AD56" s="30"/>
      <c r="AE56" s="32"/>
      <c r="AF56" s="28"/>
      <c r="AG56" s="28"/>
      <c r="AH56" s="28"/>
      <c r="AI56" s="28"/>
      <c r="AJ56" s="28"/>
    </row>
    <row r="57" spans="1:36" ht="69" x14ac:dyDescent="0.35">
      <c r="A57" s="1"/>
      <c r="B57" s="25" t="s">
        <v>156</v>
      </c>
      <c r="C57" s="26" t="s">
        <v>157</v>
      </c>
      <c r="D57" s="25" t="s">
        <v>262</v>
      </c>
      <c r="E57" s="25" t="s">
        <v>67</v>
      </c>
      <c r="F57" s="25" t="s">
        <v>158</v>
      </c>
      <c r="G57" s="26" t="s">
        <v>145</v>
      </c>
      <c r="H57" s="26" t="s">
        <v>37</v>
      </c>
      <c r="I57" s="26" t="s">
        <v>37</v>
      </c>
      <c r="J57" s="12" t="s">
        <v>150</v>
      </c>
      <c r="K57" s="12" t="s">
        <v>115</v>
      </c>
      <c r="L57" s="12" t="s">
        <v>151</v>
      </c>
      <c r="M57" s="12">
        <v>6900</v>
      </c>
      <c r="N57" s="25" t="s">
        <v>38</v>
      </c>
      <c r="O57" s="28" t="s">
        <v>159</v>
      </c>
      <c r="P57" s="25" t="s">
        <v>73</v>
      </c>
      <c r="Q57" s="25" t="s">
        <v>40</v>
      </c>
      <c r="R57" s="25" t="s">
        <v>53</v>
      </c>
      <c r="S57" s="25" t="s">
        <v>47</v>
      </c>
      <c r="T57" s="30">
        <v>1452000</v>
      </c>
      <c r="U57" s="30">
        <f>T57</f>
        <v>1452000</v>
      </c>
      <c r="V57" s="34">
        <f>T57</f>
        <v>1452000</v>
      </c>
      <c r="W57" s="37" t="s">
        <v>48</v>
      </c>
      <c r="X57" s="37" t="s">
        <v>48</v>
      </c>
      <c r="Y57" s="37" t="s">
        <v>48</v>
      </c>
      <c r="Z57" s="37" t="s">
        <v>48</v>
      </c>
      <c r="AA57" s="37" t="s">
        <v>48</v>
      </c>
      <c r="AB57" s="30">
        <v>256235.3</v>
      </c>
      <c r="AC57" s="37" t="s">
        <v>41</v>
      </c>
      <c r="AD57" s="37" t="s">
        <v>48</v>
      </c>
      <c r="AE57" s="34">
        <f>T57</f>
        <v>1452000</v>
      </c>
      <c r="AF57" s="25" t="s">
        <v>48</v>
      </c>
      <c r="AG57" s="25" t="s">
        <v>48</v>
      </c>
      <c r="AH57" s="38" t="s">
        <v>60</v>
      </c>
      <c r="AI57" s="38" t="s">
        <v>61</v>
      </c>
      <c r="AJ57" s="14"/>
    </row>
    <row r="58" spans="1:36" ht="137.25" customHeight="1" x14ac:dyDescent="0.35">
      <c r="A58" s="2"/>
      <c r="B58" s="27"/>
      <c r="C58" s="27"/>
      <c r="D58" s="27"/>
      <c r="E58" s="27"/>
      <c r="F58" s="27"/>
      <c r="G58" s="27"/>
      <c r="H58" s="27"/>
      <c r="I58" s="27"/>
      <c r="J58" s="12" t="s">
        <v>74</v>
      </c>
      <c r="K58" s="12" t="s">
        <v>75</v>
      </c>
      <c r="L58" s="12" t="s">
        <v>76</v>
      </c>
      <c r="M58" s="12">
        <v>1</v>
      </c>
      <c r="N58" s="27"/>
      <c r="O58" s="28"/>
      <c r="P58" s="27"/>
      <c r="Q58" s="27"/>
      <c r="R58" s="27"/>
      <c r="S58" s="27"/>
      <c r="T58" s="30"/>
      <c r="U58" s="30"/>
      <c r="V58" s="36"/>
      <c r="W58" s="42"/>
      <c r="X58" s="42"/>
      <c r="Y58" s="42"/>
      <c r="Z58" s="42"/>
      <c r="AA58" s="42"/>
      <c r="AB58" s="32"/>
      <c r="AC58" s="42"/>
      <c r="AD58" s="42"/>
      <c r="AE58" s="36"/>
      <c r="AF58" s="27"/>
      <c r="AG58" s="27"/>
      <c r="AH58" s="40"/>
      <c r="AI58" s="40"/>
      <c r="AJ58" s="15"/>
    </row>
    <row r="59" spans="1:36" s="6" customFormat="1" ht="72" customHeight="1" x14ac:dyDescent="0.35">
      <c r="A59" s="43"/>
      <c r="B59" s="28" t="s">
        <v>160</v>
      </c>
      <c r="C59" s="28" t="s">
        <v>161</v>
      </c>
      <c r="D59" s="28" t="s">
        <v>262</v>
      </c>
      <c r="E59" s="28" t="s">
        <v>67</v>
      </c>
      <c r="F59" s="28" t="s">
        <v>162</v>
      </c>
      <c r="G59" s="28" t="s">
        <v>137</v>
      </c>
      <c r="H59" s="28" t="s">
        <v>37</v>
      </c>
      <c r="I59" s="28" t="s">
        <v>37</v>
      </c>
      <c r="J59" s="12" t="s">
        <v>163</v>
      </c>
      <c r="K59" s="12" t="s">
        <v>75</v>
      </c>
      <c r="L59" s="12" t="s">
        <v>164</v>
      </c>
      <c r="M59" s="12">
        <v>1</v>
      </c>
      <c r="N59" s="25" t="s">
        <v>38</v>
      </c>
      <c r="O59" s="25" t="s">
        <v>39</v>
      </c>
      <c r="P59" s="28" t="s">
        <v>73</v>
      </c>
      <c r="Q59" s="28" t="s">
        <v>40</v>
      </c>
      <c r="R59" s="28" t="s">
        <v>53</v>
      </c>
      <c r="S59" s="28" t="s">
        <v>47</v>
      </c>
      <c r="T59" s="30">
        <f>U59+U63+U66</f>
        <v>2133417.84</v>
      </c>
      <c r="U59" s="30">
        <v>510000</v>
      </c>
      <c r="V59" s="30">
        <f>U59</f>
        <v>510000</v>
      </c>
      <c r="W59" s="30" t="s">
        <v>48</v>
      </c>
      <c r="X59" s="30" t="s">
        <v>48</v>
      </c>
      <c r="Y59" s="30" t="s">
        <v>48</v>
      </c>
      <c r="Z59" s="30" t="s">
        <v>48</v>
      </c>
      <c r="AA59" s="30" t="s">
        <v>48</v>
      </c>
      <c r="AB59" s="30" t="s">
        <v>165</v>
      </c>
      <c r="AC59" s="30" t="s">
        <v>41</v>
      </c>
      <c r="AD59" s="30" t="s">
        <v>48</v>
      </c>
      <c r="AE59" s="30">
        <f>V59</f>
        <v>510000</v>
      </c>
      <c r="AF59" s="33" t="s">
        <v>48</v>
      </c>
      <c r="AG59" s="33" t="s">
        <v>48</v>
      </c>
      <c r="AH59" s="33" t="s">
        <v>52</v>
      </c>
      <c r="AI59" s="33" t="s">
        <v>50</v>
      </c>
      <c r="AJ59" s="52"/>
    </row>
    <row r="60" spans="1:36" s="6" customFormat="1" ht="115" x14ac:dyDescent="0.35">
      <c r="A60" s="44"/>
      <c r="B60" s="28"/>
      <c r="C60" s="28"/>
      <c r="D60" s="28"/>
      <c r="E60" s="28"/>
      <c r="F60" s="28"/>
      <c r="G60" s="28"/>
      <c r="H60" s="28"/>
      <c r="I60" s="28"/>
      <c r="J60" s="12" t="s">
        <v>166</v>
      </c>
      <c r="K60" s="12" t="s">
        <v>88</v>
      </c>
      <c r="L60" s="12" t="s">
        <v>167</v>
      </c>
      <c r="M60" s="12">
        <v>5</v>
      </c>
      <c r="N60" s="26"/>
      <c r="O60" s="26"/>
      <c r="P60" s="28"/>
      <c r="Q60" s="28"/>
      <c r="R60" s="28"/>
      <c r="S60" s="28"/>
      <c r="T60" s="30"/>
      <c r="U60" s="30"/>
      <c r="V60" s="30"/>
      <c r="W60" s="30"/>
      <c r="X60" s="30"/>
      <c r="Y60" s="30"/>
      <c r="Z60" s="30"/>
      <c r="AA60" s="30"/>
      <c r="AB60" s="30"/>
      <c r="AC60" s="30"/>
      <c r="AD60" s="30"/>
      <c r="AE60" s="30"/>
      <c r="AF60" s="33"/>
      <c r="AG60" s="33"/>
      <c r="AH60" s="33"/>
      <c r="AI60" s="33"/>
      <c r="AJ60" s="52"/>
    </row>
    <row r="61" spans="1:36" s="6" customFormat="1" ht="48" customHeight="1" x14ac:dyDescent="0.35">
      <c r="A61" s="44"/>
      <c r="B61" s="28"/>
      <c r="C61" s="28"/>
      <c r="D61" s="28"/>
      <c r="E61" s="28"/>
      <c r="F61" s="28"/>
      <c r="G61" s="28"/>
      <c r="H61" s="28"/>
      <c r="I61" s="28"/>
      <c r="J61" s="28" t="s">
        <v>168</v>
      </c>
      <c r="K61" s="28" t="s">
        <v>169</v>
      </c>
      <c r="L61" s="25" t="s">
        <v>92</v>
      </c>
      <c r="M61" s="25">
        <v>50000</v>
      </c>
      <c r="N61" s="26"/>
      <c r="O61" s="26"/>
      <c r="P61" s="28"/>
      <c r="Q61" s="28"/>
      <c r="R61" s="28"/>
      <c r="S61" s="28"/>
      <c r="T61" s="30"/>
      <c r="U61" s="30"/>
      <c r="V61" s="30"/>
      <c r="W61" s="30"/>
      <c r="X61" s="30"/>
      <c r="Y61" s="30"/>
      <c r="Z61" s="30"/>
      <c r="AA61" s="30"/>
      <c r="AB61" s="30"/>
      <c r="AC61" s="30"/>
      <c r="AD61" s="30"/>
      <c r="AE61" s="30"/>
      <c r="AF61" s="33"/>
      <c r="AG61" s="33"/>
      <c r="AH61" s="33"/>
      <c r="AI61" s="33"/>
      <c r="AJ61" s="28"/>
    </row>
    <row r="62" spans="1:36" s="6" customFormat="1" ht="30.75" customHeight="1" x14ac:dyDescent="0.35">
      <c r="A62" s="44"/>
      <c r="B62" s="28"/>
      <c r="C62" s="28"/>
      <c r="D62" s="28"/>
      <c r="E62" s="28"/>
      <c r="F62" s="28"/>
      <c r="G62" s="28"/>
      <c r="H62" s="28"/>
      <c r="I62" s="28"/>
      <c r="J62" s="28"/>
      <c r="K62" s="28"/>
      <c r="L62" s="27"/>
      <c r="M62" s="27"/>
      <c r="N62" s="26"/>
      <c r="O62" s="26"/>
      <c r="P62" s="28"/>
      <c r="Q62" s="28"/>
      <c r="R62" s="28"/>
      <c r="S62" s="28"/>
      <c r="T62" s="30"/>
      <c r="U62" s="30"/>
      <c r="V62" s="30"/>
      <c r="W62" s="30"/>
      <c r="X62" s="30"/>
      <c r="Y62" s="30"/>
      <c r="Z62" s="30"/>
      <c r="AA62" s="30"/>
      <c r="AB62" s="30"/>
      <c r="AC62" s="30"/>
      <c r="AD62" s="30"/>
      <c r="AE62" s="30"/>
      <c r="AF62" s="33"/>
      <c r="AG62" s="33"/>
      <c r="AH62" s="33"/>
      <c r="AI62" s="33"/>
      <c r="AJ62" s="28"/>
    </row>
    <row r="63" spans="1:36" s="6" customFormat="1" ht="72" customHeight="1" x14ac:dyDescent="0.35">
      <c r="A63" s="44"/>
      <c r="B63" s="28"/>
      <c r="C63" s="28"/>
      <c r="D63" s="28"/>
      <c r="E63" s="28"/>
      <c r="F63" s="28" t="s">
        <v>170</v>
      </c>
      <c r="G63" s="28"/>
      <c r="H63" s="28"/>
      <c r="I63" s="28"/>
      <c r="J63" s="12" t="s">
        <v>163</v>
      </c>
      <c r="K63" s="12" t="s">
        <v>75</v>
      </c>
      <c r="L63" s="12" t="s">
        <v>164</v>
      </c>
      <c r="M63" s="12">
        <v>1</v>
      </c>
      <c r="N63" s="26"/>
      <c r="O63" s="26"/>
      <c r="P63" s="28"/>
      <c r="Q63" s="28"/>
      <c r="R63" s="28"/>
      <c r="S63" s="28"/>
      <c r="T63" s="30"/>
      <c r="U63" s="30">
        <v>510000</v>
      </c>
      <c r="V63" s="30">
        <f>U63</f>
        <v>510000</v>
      </c>
      <c r="W63" s="30" t="s">
        <v>48</v>
      </c>
      <c r="X63" s="30" t="s">
        <v>48</v>
      </c>
      <c r="Y63" s="30" t="s">
        <v>48</v>
      </c>
      <c r="Z63" s="30" t="s">
        <v>48</v>
      </c>
      <c r="AA63" s="30" t="s">
        <v>48</v>
      </c>
      <c r="AB63" s="30">
        <v>90000</v>
      </c>
      <c r="AC63" s="30"/>
      <c r="AD63" s="30" t="s">
        <v>48</v>
      </c>
      <c r="AE63" s="30">
        <f>V63</f>
        <v>510000</v>
      </c>
      <c r="AF63" s="33" t="s">
        <v>48</v>
      </c>
      <c r="AG63" s="33" t="s">
        <v>48</v>
      </c>
      <c r="AH63" s="33"/>
      <c r="AI63" s="33"/>
      <c r="AJ63" s="28"/>
    </row>
    <row r="64" spans="1:36" s="6" customFormat="1" ht="48" customHeight="1" x14ac:dyDescent="0.35">
      <c r="A64" s="44"/>
      <c r="B64" s="28"/>
      <c r="C64" s="28"/>
      <c r="D64" s="28"/>
      <c r="E64" s="28"/>
      <c r="F64" s="28"/>
      <c r="G64" s="28"/>
      <c r="H64" s="28"/>
      <c r="I64" s="28"/>
      <c r="J64" s="12" t="s">
        <v>166</v>
      </c>
      <c r="K64" s="12" t="s">
        <v>88</v>
      </c>
      <c r="L64" s="12" t="s">
        <v>167</v>
      </c>
      <c r="M64" s="12">
        <v>0.6</v>
      </c>
      <c r="N64" s="26"/>
      <c r="O64" s="26"/>
      <c r="P64" s="28"/>
      <c r="Q64" s="28"/>
      <c r="R64" s="28"/>
      <c r="S64" s="28"/>
      <c r="T64" s="30"/>
      <c r="U64" s="30"/>
      <c r="V64" s="30"/>
      <c r="W64" s="30"/>
      <c r="X64" s="30"/>
      <c r="Y64" s="30"/>
      <c r="Z64" s="30"/>
      <c r="AA64" s="30"/>
      <c r="AB64" s="30"/>
      <c r="AC64" s="30"/>
      <c r="AD64" s="30"/>
      <c r="AE64" s="30"/>
      <c r="AF64" s="33"/>
      <c r="AG64" s="33"/>
      <c r="AH64" s="33"/>
      <c r="AI64" s="33"/>
      <c r="AJ64" s="28"/>
    </row>
    <row r="65" spans="1:36" s="6" customFormat="1" ht="66" customHeight="1" x14ac:dyDescent="0.35">
      <c r="A65" s="44"/>
      <c r="B65" s="28"/>
      <c r="C65" s="28"/>
      <c r="D65" s="28"/>
      <c r="E65" s="28"/>
      <c r="F65" s="28"/>
      <c r="G65" s="28"/>
      <c r="H65" s="28"/>
      <c r="I65" s="28"/>
      <c r="J65" s="19" t="s">
        <v>168</v>
      </c>
      <c r="K65" s="19" t="s">
        <v>169</v>
      </c>
      <c r="L65" s="19" t="s">
        <v>92</v>
      </c>
      <c r="M65" s="12">
        <v>6000</v>
      </c>
      <c r="N65" s="26"/>
      <c r="O65" s="26"/>
      <c r="P65" s="28"/>
      <c r="Q65" s="28"/>
      <c r="R65" s="28"/>
      <c r="S65" s="28"/>
      <c r="T65" s="30"/>
      <c r="U65" s="30"/>
      <c r="V65" s="30"/>
      <c r="W65" s="30"/>
      <c r="X65" s="30"/>
      <c r="Y65" s="30"/>
      <c r="Z65" s="30"/>
      <c r="AA65" s="30"/>
      <c r="AB65" s="30"/>
      <c r="AC65" s="30"/>
      <c r="AD65" s="30"/>
      <c r="AE65" s="30"/>
      <c r="AF65" s="33"/>
      <c r="AG65" s="33"/>
      <c r="AH65" s="33"/>
      <c r="AI65" s="33"/>
      <c r="AJ65" s="28"/>
    </row>
    <row r="66" spans="1:36" s="6" customFormat="1" ht="111" customHeight="1" x14ac:dyDescent="0.35">
      <c r="A66" s="44"/>
      <c r="B66" s="28"/>
      <c r="C66" s="28"/>
      <c r="D66" s="28"/>
      <c r="E66" s="28"/>
      <c r="F66" s="28" t="s">
        <v>171</v>
      </c>
      <c r="G66" s="28"/>
      <c r="H66" s="28"/>
      <c r="I66" s="28"/>
      <c r="J66" s="12" t="s">
        <v>163</v>
      </c>
      <c r="K66" s="12" t="s">
        <v>75</v>
      </c>
      <c r="L66" s="12" t="s">
        <v>164</v>
      </c>
      <c r="M66" s="12">
        <v>1</v>
      </c>
      <c r="N66" s="26"/>
      <c r="O66" s="26"/>
      <c r="P66" s="28"/>
      <c r="Q66" s="28"/>
      <c r="R66" s="28"/>
      <c r="S66" s="28"/>
      <c r="T66" s="30"/>
      <c r="U66" s="30">
        <v>1113417.8400000001</v>
      </c>
      <c r="V66" s="30">
        <f>U66</f>
        <v>1113417.8400000001</v>
      </c>
      <c r="W66" s="30" t="s">
        <v>48</v>
      </c>
      <c r="X66" s="30" t="s">
        <v>48</v>
      </c>
      <c r="Y66" s="30" t="s">
        <v>48</v>
      </c>
      <c r="Z66" s="30" t="s">
        <v>48</v>
      </c>
      <c r="AA66" s="30" t="s">
        <v>48</v>
      </c>
      <c r="AB66" s="30">
        <v>196485.51</v>
      </c>
      <c r="AC66" s="30"/>
      <c r="AD66" s="30" t="s">
        <v>48</v>
      </c>
      <c r="AE66" s="30">
        <f>V66</f>
        <v>1113417.8400000001</v>
      </c>
      <c r="AF66" s="33" t="s">
        <v>48</v>
      </c>
      <c r="AG66" s="33" t="s">
        <v>48</v>
      </c>
      <c r="AH66" s="33"/>
      <c r="AI66" s="33"/>
      <c r="AJ66" s="28"/>
    </row>
    <row r="67" spans="1:36" s="6" customFormat="1" ht="72" customHeight="1" x14ac:dyDescent="0.35">
      <c r="A67" s="44"/>
      <c r="B67" s="28"/>
      <c r="C67" s="28"/>
      <c r="D67" s="28"/>
      <c r="E67" s="28"/>
      <c r="F67" s="28"/>
      <c r="G67" s="28"/>
      <c r="H67" s="28"/>
      <c r="I67" s="28"/>
      <c r="J67" s="12" t="s">
        <v>166</v>
      </c>
      <c r="K67" s="12" t="s">
        <v>88</v>
      </c>
      <c r="L67" s="12" t="s">
        <v>167</v>
      </c>
      <c r="M67" s="12">
        <v>7</v>
      </c>
      <c r="N67" s="26"/>
      <c r="O67" s="26"/>
      <c r="P67" s="28"/>
      <c r="Q67" s="28"/>
      <c r="R67" s="28"/>
      <c r="S67" s="28"/>
      <c r="T67" s="30"/>
      <c r="U67" s="30"/>
      <c r="V67" s="30"/>
      <c r="W67" s="30"/>
      <c r="X67" s="30"/>
      <c r="Y67" s="30"/>
      <c r="Z67" s="30"/>
      <c r="AA67" s="30"/>
      <c r="AB67" s="30"/>
      <c r="AC67" s="30"/>
      <c r="AD67" s="30"/>
      <c r="AE67" s="30"/>
      <c r="AF67" s="33"/>
      <c r="AG67" s="33"/>
      <c r="AH67" s="33"/>
      <c r="AI67" s="33"/>
      <c r="AJ67" s="28"/>
    </row>
    <row r="68" spans="1:36" s="6" customFormat="1" ht="85.5" customHeight="1" x14ac:dyDescent="0.35">
      <c r="A68" s="44"/>
      <c r="B68" s="28"/>
      <c r="C68" s="28"/>
      <c r="D68" s="28"/>
      <c r="E68" s="28"/>
      <c r="F68" s="28"/>
      <c r="G68" s="28"/>
      <c r="H68" s="28"/>
      <c r="I68" s="28"/>
      <c r="J68" s="19" t="s">
        <v>168</v>
      </c>
      <c r="K68" s="19" t="s">
        <v>169</v>
      </c>
      <c r="L68" s="19" t="s">
        <v>92</v>
      </c>
      <c r="M68" s="12">
        <v>61000</v>
      </c>
      <c r="N68" s="27"/>
      <c r="O68" s="27"/>
      <c r="P68" s="28"/>
      <c r="Q68" s="28"/>
      <c r="R68" s="28"/>
      <c r="S68" s="28"/>
      <c r="T68" s="30"/>
      <c r="U68" s="30"/>
      <c r="V68" s="30"/>
      <c r="W68" s="30"/>
      <c r="X68" s="30"/>
      <c r="Y68" s="30"/>
      <c r="Z68" s="30"/>
      <c r="AA68" s="30"/>
      <c r="AB68" s="30"/>
      <c r="AC68" s="30"/>
      <c r="AD68" s="30"/>
      <c r="AE68" s="30"/>
      <c r="AF68" s="33"/>
      <c r="AG68" s="33"/>
      <c r="AH68" s="33"/>
      <c r="AI68" s="33"/>
      <c r="AJ68" s="28"/>
    </row>
    <row r="69" spans="1:36" s="6" customFormat="1" ht="57.5" x14ac:dyDescent="0.35">
      <c r="A69" s="7"/>
      <c r="B69" s="46" t="s">
        <v>172</v>
      </c>
      <c r="C69" s="46" t="s">
        <v>173</v>
      </c>
      <c r="D69" s="46" t="s">
        <v>262</v>
      </c>
      <c r="E69" s="46" t="s">
        <v>67</v>
      </c>
      <c r="F69" s="25" t="s">
        <v>290</v>
      </c>
      <c r="G69" s="46" t="s">
        <v>137</v>
      </c>
      <c r="H69" s="46" t="s">
        <v>37</v>
      </c>
      <c r="I69" s="46" t="s">
        <v>37</v>
      </c>
      <c r="J69" s="12" t="s">
        <v>163</v>
      </c>
      <c r="K69" s="12" t="s">
        <v>75</v>
      </c>
      <c r="L69" s="12" t="s">
        <v>164</v>
      </c>
      <c r="M69" s="12">
        <v>1</v>
      </c>
      <c r="N69" s="25" t="s">
        <v>38</v>
      </c>
      <c r="O69" s="25" t="s">
        <v>44</v>
      </c>
      <c r="P69" s="46" t="s">
        <v>73</v>
      </c>
      <c r="Q69" s="46" t="s">
        <v>40</v>
      </c>
      <c r="R69" s="46" t="s">
        <v>53</v>
      </c>
      <c r="S69" s="46" t="s">
        <v>47</v>
      </c>
      <c r="T69" s="37">
        <f>U69+U72</f>
        <v>650000</v>
      </c>
      <c r="U69" s="30">
        <v>300000</v>
      </c>
      <c r="V69" s="30">
        <f>U69</f>
        <v>300000</v>
      </c>
      <c r="W69" s="37" t="s">
        <v>48</v>
      </c>
      <c r="X69" s="37" t="s">
        <v>48</v>
      </c>
      <c r="Y69" s="37" t="s">
        <v>48</v>
      </c>
      <c r="Z69" s="37" t="s">
        <v>48</v>
      </c>
      <c r="AA69" s="37" t="s">
        <v>48</v>
      </c>
      <c r="AB69" s="30">
        <v>52941.18</v>
      </c>
      <c r="AC69" s="37" t="s">
        <v>41</v>
      </c>
      <c r="AD69" s="37" t="s">
        <v>48</v>
      </c>
      <c r="AE69" s="30">
        <f>V69</f>
        <v>300000</v>
      </c>
      <c r="AF69" s="46" t="s">
        <v>48</v>
      </c>
      <c r="AG69" s="46" t="s">
        <v>48</v>
      </c>
      <c r="AH69" s="49">
        <v>45717</v>
      </c>
      <c r="AI69" s="49">
        <v>45991</v>
      </c>
      <c r="AJ69" s="46"/>
    </row>
    <row r="70" spans="1:36" s="6" customFormat="1" ht="72" customHeight="1" x14ac:dyDescent="0.35">
      <c r="A70" s="7"/>
      <c r="B70" s="47"/>
      <c r="C70" s="47"/>
      <c r="D70" s="47"/>
      <c r="E70" s="47"/>
      <c r="F70" s="26"/>
      <c r="G70" s="47"/>
      <c r="H70" s="47"/>
      <c r="I70" s="47"/>
      <c r="J70" s="12" t="s">
        <v>166</v>
      </c>
      <c r="K70" s="12" t="s">
        <v>88</v>
      </c>
      <c r="L70" s="12" t="s">
        <v>167</v>
      </c>
      <c r="M70" s="12">
        <v>1.83</v>
      </c>
      <c r="N70" s="26"/>
      <c r="O70" s="26"/>
      <c r="P70" s="47"/>
      <c r="Q70" s="47"/>
      <c r="R70" s="47"/>
      <c r="S70" s="47"/>
      <c r="T70" s="41"/>
      <c r="U70" s="30"/>
      <c r="V70" s="30"/>
      <c r="W70" s="41"/>
      <c r="X70" s="41"/>
      <c r="Y70" s="41"/>
      <c r="Z70" s="41"/>
      <c r="AA70" s="41"/>
      <c r="AB70" s="30"/>
      <c r="AC70" s="41"/>
      <c r="AD70" s="41"/>
      <c r="AE70" s="30"/>
      <c r="AF70" s="47"/>
      <c r="AG70" s="47"/>
      <c r="AH70" s="50"/>
      <c r="AI70" s="50"/>
      <c r="AJ70" s="47"/>
    </row>
    <row r="71" spans="1:36" s="6" customFormat="1" ht="69" x14ac:dyDescent="0.35">
      <c r="A71" s="7"/>
      <c r="B71" s="47"/>
      <c r="C71" s="47"/>
      <c r="D71" s="47"/>
      <c r="E71" s="47"/>
      <c r="F71" s="27"/>
      <c r="G71" s="47"/>
      <c r="H71" s="47"/>
      <c r="I71" s="47"/>
      <c r="J71" s="19" t="s">
        <v>168</v>
      </c>
      <c r="K71" s="19" t="s">
        <v>169</v>
      </c>
      <c r="L71" s="19" t="s">
        <v>92</v>
      </c>
      <c r="M71" s="12">
        <v>18300</v>
      </c>
      <c r="N71" s="26"/>
      <c r="O71" s="26"/>
      <c r="P71" s="47"/>
      <c r="Q71" s="47"/>
      <c r="R71" s="47"/>
      <c r="S71" s="47"/>
      <c r="T71" s="41"/>
      <c r="U71" s="30"/>
      <c r="V71" s="30"/>
      <c r="W71" s="41"/>
      <c r="X71" s="41"/>
      <c r="Y71" s="41"/>
      <c r="Z71" s="41"/>
      <c r="AA71" s="41"/>
      <c r="AB71" s="30"/>
      <c r="AC71" s="41"/>
      <c r="AD71" s="41"/>
      <c r="AE71" s="30"/>
      <c r="AF71" s="47"/>
      <c r="AG71" s="47"/>
      <c r="AH71" s="50"/>
      <c r="AI71" s="50"/>
      <c r="AJ71" s="47"/>
    </row>
    <row r="72" spans="1:36" s="6" customFormat="1" ht="72" customHeight="1" x14ac:dyDescent="0.35">
      <c r="A72" s="7"/>
      <c r="B72" s="47"/>
      <c r="C72" s="47"/>
      <c r="D72" s="47"/>
      <c r="E72" s="47"/>
      <c r="F72" s="28" t="s">
        <v>174</v>
      </c>
      <c r="G72" s="47"/>
      <c r="H72" s="47"/>
      <c r="I72" s="47"/>
      <c r="J72" s="12" t="s">
        <v>163</v>
      </c>
      <c r="K72" s="12" t="s">
        <v>75</v>
      </c>
      <c r="L72" s="12" t="s">
        <v>164</v>
      </c>
      <c r="M72" s="12">
        <v>1</v>
      </c>
      <c r="N72" s="26"/>
      <c r="O72" s="26"/>
      <c r="P72" s="47"/>
      <c r="Q72" s="47"/>
      <c r="R72" s="47"/>
      <c r="S72" s="47"/>
      <c r="T72" s="41"/>
      <c r="U72" s="30">
        <v>350000</v>
      </c>
      <c r="V72" s="30">
        <f>U72</f>
        <v>350000</v>
      </c>
      <c r="W72" s="41"/>
      <c r="X72" s="41"/>
      <c r="Y72" s="41"/>
      <c r="Z72" s="41"/>
      <c r="AA72" s="41"/>
      <c r="AB72" s="30">
        <v>61764.71</v>
      </c>
      <c r="AC72" s="41"/>
      <c r="AD72" s="41"/>
      <c r="AE72" s="30">
        <f>V72</f>
        <v>350000</v>
      </c>
      <c r="AF72" s="47"/>
      <c r="AG72" s="47"/>
      <c r="AH72" s="50"/>
      <c r="AI72" s="50"/>
      <c r="AJ72" s="47"/>
    </row>
    <row r="73" spans="1:36" s="6" customFormat="1" ht="48" customHeight="1" x14ac:dyDescent="0.35">
      <c r="A73" s="7"/>
      <c r="B73" s="47"/>
      <c r="C73" s="47"/>
      <c r="D73" s="47"/>
      <c r="E73" s="47"/>
      <c r="F73" s="28"/>
      <c r="G73" s="47"/>
      <c r="H73" s="47"/>
      <c r="I73" s="47"/>
      <c r="J73" s="12" t="s">
        <v>166</v>
      </c>
      <c r="K73" s="12" t="s">
        <v>88</v>
      </c>
      <c r="L73" s="12" t="s">
        <v>167</v>
      </c>
      <c r="M73" s="12">
        <v>11</v>
      </c>
      <c r="N73" s="26"/>
      <c r="O73" s="26"/>
      <c r="P73" s="47"/>
      <c r="Q73" s="47"/>
      <c r="R73" s="47"/>
      <c r="S73" s="47"/>
      <c r="T73" s="41"/>
      <c r="U73" s="30"/>
      <c r="V73" s="30"/>
      <c r="W73" s="41"/>
      <c r="X73" s="41"/>
      <c r="Y73" s="41"/>
      <c r="Z73" s="41"/>
      <c r="AA73" s="41"/>
      <c r="AB73" s="30"/>
      <c r="AC73" s="41"/>
      <c r="AD73" s="41"/>
      <c r="AE73" s="30"/>
      <c r="AF73" s="47"/>
      <c r="AG73" s="47"/>
      <c r="AH73" s="50"/>
      <c r="AI73" s="50"/>
      <c r="AJ73" s="47"/>
    </row>
    <row r="74" spans="1:36" s="6" customFormat="1" ht="64.5" customHeight="1" x14ac:dyDescent="0.35">
      <c r="A74" s="7"/>
      <c r="B74" s="48"/>
      <c r="C74" s="48"/>
      <c r="D74" s="48"/>
      <c r="E74" s="48"/>
      <c r="F74" s="28"/>
      <c r="G74" s="48"/>
      <c r="H74" s="48"/>
      <c r="I74" s="48"/>
      <c r="J74" s="19" t="s">
        <v>168</v>
      </c>
      <c r="K74" s="19"/>
      <c r="L74" s="19" t="s">
        <v>92</v>
      </c>
      <c r="M74" s="12">
        <v>110000</v>
      </c>
      <c r="N74" s="27"/>
      <c r="O74" s="27"/>
      <c r="P74" s="48"/>
      <c r="Q74" s="48"/>
      <c r="R74" s="48"/>
      <c r="S74" s="48"/>
      <c r="T74" s="42"/>
      <c r="U74" s="30"/>
      <c r="V74" s="30"/>
      <c r="W74" s="42"/>
      <c r="X74" s="42"/>
      <c r="Y74" s="42"/>
      <c r="Z74" s="42"/>
      <c r="AA74" s="42"/>
      <c r="AB74" s="30"/>
      <c r="AC74" s="42"/>
      <c r="AD74" s="42"/>
      <c r="AE74" s="30"/>
      <c r="AF74" s="48"/>
      <c r="AG74" s="48"/>
      <c r="AH74" s="51"/>
      <c r="AI74" s="51"/>
      <c r="AJ74" s="48"/>
    </row>
    <row r="75" spans="1:36" s="6" customFormat="1" ht="72" customHeight="1" x14ac:dyDescent="0.35">
      <c r="A75" s="43"/>
      <c r="B75" s="25" t="s">
        <v>175</v>
      </c>
      <c r="C75" s="25" t="s">
        <v>176</v>
      </c>
      <c r="D75" s="25" t="s">
        <v>262</v>
      </c>
      <c r="E75" s="25" t="s">
        <v>67</v>
      </c>
      <c r="F75" s="28" t="s">
        <v>177</v>
      </c>
      <c r="G75" s="25" t="s">
        <v>137</v>
      </c>
      <c r="H75" s="25" t="s">
        <v>37</v>
      </c>
      <c r="I75" s="25" t="s">
        <v>37</v>
      </c>
      <c r="J75" s="12" t="s">
        <v>163</v>
      </c>
      <c r="K75" s="12" t="s">
        <v>75</v>
      </c>
      <c r="L75" s="12" t="s">
        <v>164</v>
      </c>
      <c r="M75" s="12">
        <v>1</v>
      </c>
      <c r="N75" s="28" t="s">
        <v>38</v>
      </c>
      <c r="O75" s="25" t="s">
        <v>39</v>
      </c>
      <c r="P75" s="25" t="s">
        <v>73</v>
      </c>
      <c r="Q75" s="25" t="s">
        <v>40</v>
      </c>
      <c r="R75" s="25" t="s">
        <v>53</v>
      </c>
      <c r="S75" s="25" t="s">
        <v>47</v>
      </c>
      <c r="T75" s="37">
        <f>U75+U79+U84</f>
        <v>4806721.01</v>
      </c>
      <c r="U75" s="30">
        <v>1011726.01</v>
      </c>
      <c r="V75" s="30">
        <f>U75</f>
        <v>1011726.01</v>
      </c>
      <c r="W75" s="37" t="s">
        <v>48</v>
      </c>
      <c r="X75" s="37" t="s">
        <v>48</v>
      </c>
      <c r="Y75" s="37" t="s">
        <v>48</v>
      </c>
      <c r="Z75" s="37" t="s">
        <v>48</v>
      </c>
      <c r="AA75" s="37" t="s">
        <v>48</v>
      </c>
      <c r="AB75" s="30">
        <v>178539.89</v>
      </c>
      <c r="AC75" s="37" t="s">
        <v>41</v>
      </c>
      <c r="AD75" s="37" t="s">
        <v>48</v>
      </c>
      <c r="AE75" s="30">
        <f>V75</f>
        <v>1011726.01</v>
      </c>
      <c r="AF75" s="25" t="s">
        <v>48</v>
      </c>
      <c r="AG75" s="25" t="s">
        <v>48</v>
      </c>
      <c r="AH75" s="25" t="s">
        <v>60</v>
      </c>
      <c r="AI75" s="25" t="s">
        <v>61</v>
      </c>
      <c r="AJ75" s="25"/>
    </row>
    <row r="76" spans="1:36" s="6" customFormat="1" ht="115" x14ac:dyDescent="0.35">
      <c r="A76" s="44"/>
      <c r="B76" s="26"/>
      <c r="C76" s="26"/>
      <c r="D76" s="26"/>
      <c r="E76" s="26"/>
      <c r="F76" s="28"/>
      <c r="G76" s="26"/>
      <c r="H76" s="26"/>
      <c r="I76" s="26"/>
      <c r="J76" s="12" t="s">
        <v>166</v>
      </c>
      <c r="K76" s="12" t="s">
        <v>88</v>
      </c>
      <c r="L76" s="12" t="s">
        <v>167</v>
      </c>
      <c r="M76" s="12">
        <v>5</v>
      </c>
      <c r="N76" s="28"/>
      <c r="O76" s="26"/>
      <c r="P76" s="26"/>
      <c r="Q76" s="26"/>
      <c r="R76" s="26"/>
      <c r="S76" s="26"/>
      <c r="T76" s="41"/>
      <c r="U76" s="30"/>
      <c r="V76" s="30"/>
      <c r="W76" s="41"/>
      <c r="X76" s="41"/>
      <c r="Y76" s="41"/>
      <c r="Z76" s="41"/>
      <c r="AA76" s="41"/>
      <c r="AB76" s="30"/>
      <c r="AC76" s="41"/>
      <c r="AD76" s="41"/>
      <c r="AE76" s="30"/>
      <c r="AF76" s="26"/>
      <c r="AG76" s="26"/>
      <c r="AH76" s="26"/>
      <c r="AI76" s="26"/>
      <c r="AJ76" s="26"/>
    </row>
    <row r="77" spans="1:36" s="6" customFormat="1" ht="48" customHeight="1" x14ac:dyDescent="0.35">
      <c r="A77" s="44"/>
      <c r="B77" s="26"/>
      <c r="C77" s="26"/>
      <c r="D77" s="26"/>
      <c r="E77" s="26"/>
      <c r="F77" s="28"/>
      <c r="G77" s="26"/>
      <c r="H77" s="26"/>
      <c r="I77" s="26"/>
      <c r="J77" s="28" t="s">
        <v>168</v>
      </c>
      <c r="K77" s="28" t="s">
        <v>169</v>
      </c>
      <c r="L77" s="25" t="s">
        <v>92</v>
      </c>
      <c r="M77" s="25">
        <v>50000</v>
      </c>
      <c r="N77" s="28"/>
      <c r="O77" s="26"/>
      <c r="P77" s="26"/>
      <c r="Q77" s="26"/>
      <c r="R77" s="26"/>
      <c r="S77" s="26"/>
      <c r="T77" s="41"/>
      <c r="U77" s="30"/>
      <c r="V77" s="30"/>
      <c r="W77" s="41"/>
      <c r="X77" s="41"/>
      <c r="Y77" s="41"/>
      <c r="Z77" s="41"/>
      <c r="AA77" s="41"/>
      <c r="AB77" s="30"/>
      <c r="AC77" s="41"/>
      <c r="AD77" s="41"/>
      <c r="AE77" s="30"/>
      <c r="AF77" s="26"/>
      <c r="AG77" s="26"/>
      <c r="AH77" s="26"/>
      <c r="AI77" s="26"/>
      <c r="AJ77" s="26"/>
    </row>
    <row r="78" spans="1:36" s="6" customFormat="1" ht="30.75" customHeight="1" x14ac:dyDescent="0.35">
      <c r="A78" s="44"/>
      <c r="B78" s="26"/>
      <c r="C78" s="26"/>
      <c r="D78" s="26"/>
      <c r="E78" s="26"/>
      <c r="F78" s="28"/>
      <c r="G78" s="26"/>
      <c r="H78" s="26"/>
      <c r="I78" s="26"/>
      <c r="J78" s="28"/>
      <c r="K78" s="28"/>
      <c r="L78" s="27"/>
      <c r="M78" s="27"/>
      <c r="N78" s="28"/>
      <c r="O78" s="26"/>
      <c r="P78" s="26"/>
      <c r="Q78" s="26"/>
      <c r="R78" s="26"/>
      <c r="S78" s="26"/>
      <c r="T78" s="41"/>
      <c r="U78" s="30"/>
      <c r="V78" s="30"/>
      <c r="W78" s="41"/>
      <c r="X78" s="41"/>
      <c r="Y78" s="41"/>
      <c r="Z78" s="41"/>
      <c r="AA78" s="41"/>
      <c r="AB78" s="30"/>
      <c r="AC78" s="41"/>
      <c r="AD78" s="41"/>
      <c r="AE78" s="30"/>
      <c r="AF78" s="26"/>
      <c r="AG78" s="26"/>
      <c r="AH78" s="26"/>
      <c r="AI78" s="26"/>
      <c r="AJ78" s="26"/>
    </row>
    <row r="79" spans="1:36" s="6" customFormat="1" ht="57.5" x14ac:dyDescent="0.35">
      <c r="A79" s="44"/>
      <c r="B79" s="26"/>
      <c r="C79" s="26"/>
      <c r="D79" s="26"/>
      <c r="E79" s="26"/>
      <c r="F79" s="28" t="s">
        <v>178</v>
      </c>
      <c r="G79" s="26"/>
      <c r="H79" s="26"/>
      <c r="I79" s="26"/>
      <c r="J79" s="12" t="s">
        <v>163</v>
      </c>
      <c r="K79" s="12" t="s">
        <v>75</v>
      </c>
      <c r="L79" s="12" t="s">
        <v>164</v>
      </c>
      <c r="M79" s="12">
        <v>1</v>
      </c>
      <c r="N79" s="28" t="s">
        <v>38</v>
      </c>
      <c r="O79" s="26"/>
      <c r="P79" s="26"/>
      <c r="Q79" s="26"/>
      <c r="R79" s="26"/>
      <c r="S79" s="26"/>
      <c r="T79" s="41"/>
      <c r="U79" s="30">
        <v>2380000</v>
      </c>
      <c r="V79" s="30">
        <f>U79</f>
        <v>2380000</v>
      </c>
      <c r="W79" s="41" t="s">
        <v>48</v>
      </c>
      <c r="X79" s="41" t="s">
        <v>48</v>
      </c>
      <c r="Y79" s="41" t="s">
        <v>48</v>
      </c>
      <c r="Z79" s="41" t="s">
        <v>48</v>
      </c>
      <c r="AA79" s="41" t="s">
        <v>48</v>
      </c>
      <c r="AB79" s="30">
        <v>420000</v>
      </c>
      <c r="AC79" s="41"/>
      <c r="AD79" s="41" t="s">
        <v>48</v>
      </c>
      <c r="AE79" s="30">
        <f>V79</f>
        <v>2380000</v>
      </c>
      <c r="AF79" s="26" t="s">
        <v>48</v>
      </c>
      <c r="AG79" s="26" t="s">
        <v>48</v>
      </c>
      <c r="AH79" s="26"/>
      <c r="AI79" s="26"/>
      <c r="AJ79" s="26"/>
    </row>
    <row r="80" spans="1:36" s="6" customFormat="1" ht="80.5" x14ac:dyDescent="0.35">
      <c r="A80" s="44"/>
      <c r="B80" s="26"/>
      <c r="C80" s="26"/>
      <c r="D80" s="26"/>
      <c r="E80" s="26"/>
      <c r="F80" s="28"/>
      <c r="G80" s="26"/>
      <c r="H80" s="26"/>
      <c r="I80" s="26"/>
      <c r="J80" s="12" t="s">
        <v>179</v>
      </c>
      <c r="K80" s="12" t="s">
        <v>180</v>
      </c>
      <c r="L80" s="12" t="s">
        <v>181</v>
      </c>
      <c r="M80" s="12">
        <v>500</v>
      </c>
      <c r="N80" s="28"/>
      <c r="O80" s="26"/>
      <c r="P80" s="26"/>
      <c r="Q80" s="26"/>
      <c r="R80" s="26"/>
      <c r="S80" s="26"/>
      <c r="T80" s="41"/>
      <c r="U80" s="30"/>
      <c r="V80" s="30"/>
      <c r="W80" s="41"/>
      <c r="X80" s="41"/>
      <c r="Y80" s="41"/>
      <c r="Z80" s="41"/>
      <c r="AA80" s="41"/>
      <c r="AB80" s="30"/>
      <c r="AC80" s="41"/>
      <c r="AD80" s="41"/>
      <c r="AE80" s="30"/>
      <c r="AF80" s="26"/>
      <c r="AG80" s="26"/>
      <c r="AH80" s="26"/>
      <c r="AI80" s="26"/>
      <c r="AJ80" s="26"/>
    </row>
    <row r="81" spans="1:36" s="6" customFormat="1" ht="57.5" x14ac:dyDescent="0.35">
      <c r="A81" s="44"/>
      <c r="B81" s="26"/>
      <c r="C81" s="26"/>
      <c r="D81" s="26"/>
      <c r="E81" s="26"/>
      <c r="F81" s="28"/>
      <c r="G81" s="26"/>
      <c r="H81" s="26"/>
      <c r="I81" s="26"/>
      <c r="J81" s="12" t="s">
        <v>182</v>
      </c>
      <c r="K81" s="12" t="s">
        <v>54</v>
      </c>
      <c r="L81" s="12" t="s">
        <v>183</v>
      </c>
      <c r="M81" s="12">
        <v>3</v>
      </c>
      <c r="N81" s="28"/>
      <c r="O81" s="26"/>
      <c r="P81" s="26"/>
      <c r="Q81" s="26"/>
      <c r="R81" s="26"/>
      <c r="S81" s="26"/>
      <c r="T81" s="41"/>
      <c r="U81" s="30"/>
      <c r="V81" s="30"/>
      <c r="W81" s="41"/>
      <c r="X81" s="41"/>
      <c r="Y81" s="41"/>
      <c r="Z81" s="41"/>
      <c r="AA81" s="41"/>
      <c r="AB81" s="30"/>
      <c r="AC81" s="41"/>
      <c r="AD81" s="41"/>
      <c r="AE81" s="30"/>
      <c r="AF81" s="26"/>
      <c r="AG81" s="26"/>
      <c r="AH81" s="26"/>
      <c r="AI81" s="26"/>
      <c r="AJ81" s="26"/>
    </row>
    <row r="82" spans="1:36" s="6" customFormat="1" ht="72" customHeight="1" x14ac:dyDescent="0.35">
      <c r="A82" s="44"/>
      <c r="B82" s="26"/>
      <c r="C82" s="26"/>
      <c r="D82" s="26"/>
      <c r="E82" s="26"/>
      <c r="F82" s="28"/>
      <c r="G82" s="26"/>
      <c r="H82" s="26"/>
      <c r="I82" s="26"/>
      <c r="J82" s="12" t="s">
        <v>166</v>
      </c>
      <c r="K82" s="12" t="s">
        <v>88</v>
      </c>
      <c r="L82" s="12" t="s">
        <v>167</v>
      </c>
      <c r="M82" s="12">
        <v>9.5</v>
      </c>
      <c r="N82" s="28"/>
      <c r="O82" s="26"/>
      <c r="P82" s="26"/>
      <c r="Q82" s="26"/>
      <c r="R82" s="26"/>
      <c r="S82" s="26"/>
      <c r="T82" s="41"/>
      <c r="U82" s="30"/>
      <c r="V82" s="30"/>
      <c r="W82" s="41"/>
      <c r="X82" s="41"/>
      <c r="Y82" s="41"/>
      <c r="Z82" s="41"/>
      <c r="AA82" s="41"/>
      <c r="AB82" s="30"/>
      <c r="AC82" s="41"/>
      <c r="AD82" s="41"/>
      <c r="AE82" s="30"/>
      <c r="AF82" s="26"/>
      <c r="AG82" s="26"/>
      <c r="AH82" s="26"/>
      <c r="AI82" s="26"/>
      <c r="AJ82" s="26"/>
    </row>
    <row r="83" spans="1:36" s="6" customFormat="1" ht="69" x14ac:dyDescent="0.35">
      <c r="A83" s="44"/>
      <c r="B83" s="26"/>
      <c r="C83" s="26"/>
      <c r="D83" s="26"/>
      <c r="E83" s="26"/>
      <c r="F83" s="28"/>
      <c r="G83" s="26"/>
      <c r="H83" s="26"/>
      <c r="I83" s="26"/>
      <c r="J83" s="19" t="s">
        <v>168</v>
      </c>
      <c r="K83" s="19" t="s">
        <v>169</v>
      </c>
      <c r="L83" s="19" t="s">
        <v>92</v>
      </c>
      <c r="M83" s="12">
        <v>95000</v>
      </c>
      <c r="N83" s="28"/>
      <c r="O83" s="26"/>
      <c r="P83" s="26"/>
      <c r="Q83" s="26"/>
      <c r="R83" s="26"/>
      <c r="S83" s="26"/>
      <c r="T83" s="41"/>
      <c r="U83" s="30"/>
      <c r="V83" s="30"/>
      <c r="W83" s="41"/>
      <c r="X83" s="41"/>
      <c r="Y83" s="41"/>
      <c r="Z83" s="41"/>
      <c r="AA83" s="41"/>
      <c r="AB83" s="30"/>
      <c r="AC83" s="41"/>
      <c r="AD83" s="41"/>
      <c r="AE83" s="30"/>
      <c r="AF83" s="26"/>
      <c r="AG83" s="26"/>
      <c r="AH83" s="26"/>
      <c r="AI83" s="26"/>
      <c r="AJ83" s="26"/>
    </row>
    <row r="84" spans="1:36" s="6" customFormat="1" ht="72" customHeight="1" x14ac:dyDescent="0.35">
      <c r="A84" s="44"/>
      <c r="B84" s="26"/>
      <c r="C84" s="26"/>
      <c r="D84" s="26"/>
      <c r="E84" s="26"/>
      <c r="F84" s="28" t="s">
        <v>184</v>
      </c>
      <c r="G84" s="26"/>
      <c r="H84" s="26"/>
      <c r="I84" s="26"/>
      <c r="J84" s="12" t="s">
        <v>163</v>
      </c>
      <c r="K84" s="12" t="s">
        <v>75</v>
      </c>
      <c r="L84" s="12" t="s">
        <v>164</v>
      </c>
      <c r="M84" s="12">
        <v>1</v>
      </c>
      <c r="N84" s="28" t="s">
        <v>38</v>
      </c>
      <c r="O84" s="26"/>
      <c r="P84" s="26"/>
      <c r="Q84" s="26"/>
      <c r="R84" s="26"/>
      <c r="S84" s="26"/>
      <c r="T84" s="41"/>
      <c r="U84" s="30">
        <v>1414995</v>
      </c>
      <c r="V84" s="30">
        <f>U84</f>
        <v>1414995</v>
      </c>
      <c r="W84" s="41" t="s">
        <v>48</v>
      </c>
      <c r="X84" s="41" t="s">
        <v>48</v>
      </c>
      <c r="Y84" s="41" t="s">
        <v>48</v>
      </c>
      <c r="Z84" s="41" t="s">
        <v>48</v>
      </c>
      <c r="AA84" s="41" t="s">
        <v>48</v>
      </c>
      <c r="AB84" s="30">
        <v>249705</v>
      </c>
      <c r="AC84" s="41"/>
      <c r="AD84" s="41" t="s">
        <v>48</v>
      </c>
      <c r="AE84" s="30">
        <f>V84</f>
        <v>1414995</v>
      </c>
      <c r="AF84" s="26" t="s">
        <v>48</v>
      </c>
      <c r="AG84" s="26" t="s">
        <v>48</v>
      </c>
      <c r="AH84" s="26"/>
      <c r="AI84" s="26"/>
      <c r="AJ84" s="26"/>
    </row>
    <row r="85" spans="1:36" s="6" customFormat="1" ht="48" customHeight="1" x14ac:dyDescent="0.35">
      <c r="A85" s="44"/>
      <c r="B85" s="26"/>
      <c r="C85" s="26"/>
      <c r="D85" s="26"/>
      <c r="E85" s="26"/>
      <c r="F85" s="28"/>
      <c r="G85" s="26"/>
      <c r="H85" s="26"/>
      <c r="I85" s="26"/>
      <c r="J85" s="12" t="s">
        <v>166</v>
      </c>
      <c r="K85" s="12" t="s">
        <v>88</v>
      </c>
      <c r="L85" s="12" t="s">
        <v>167</v>
      </c>
      <c r="M85" s="12">
        <v>5</v>
      </c>
      <c r="N85" s="28"/>
      <c r="O85" s="26"/>
      <c r="P85" s="26"/>
      <c r="Q85" s="26"/>
      <c r="R85" s="26"/>
      <c r="S85" s="26"/>
      <c r="T85" s="41"/>
      <c r="U85" s="30"/>
      <c r="V85" s="30"/>
      <c r="W85" s="41"/>
      <c r="X85" s="41"/>
      <c r="Y85" s="41"/>
      <c r="Z85" s="41"/>
      <c r="AA85" s="41"/>
      <c r="AB85" s="30"/>
      <c r="AC85" s="41"/>
      <c r="AD85" s="41"/>
      <c r="AE85" s="30"/>
      <c r="AF85" s="26"/>
      <c r="AG85" s="26"/>
      <c r="AH85" s="26"/>
      <c r="AI85" s="26"/>
      <c r="AJ85" s="26"/>
    </row>
    <row r="86" spans="1:36" s="6" customFormat="1" ht="66" customHeight="1" x14ac:dyDescent="0.35">
      <c r="A86" s="44"/>
      <c r="B86" s="27"/>
      <c r="C86" s="27"/>
      <c r="D86" s="27"/>
      <c r="E86" s="27"/>
      <c r="F86" s="28"/>
      <c r="G86" s="27"/>
      <c r="H86" s="27"/>
      <c r="I86" s="27"/>
      <c r="J86" s="19" t="s">
        <v>168</v>
      </c>
      <c r="K86" s="19" t="s">
        <v>169</v>
      </c>
      <c r="L86" s="19" t="s">
        <v>92</v>
      </c>
      <c r="M86" s="12" t="s">
        <v>185</v>
      </c>
      <c r="N86" s="28"/>
      <c r="O86" s="27"/>
      <c r="P86" s="27"/>
      <c r="Q86" s="27"/>
      <c r="R86" s="27"/>
      <c r="S86" s="27"/>
      <c r="T86" s="42"/>
      <c r="U86" s="30"/>
      <c r="V86" s="30"/>
      <c r="W86" s="42"/>
      <c r="X86" s="42"/>
      <c r="Y86" s="42"/>
      <c r="Z86" s="42"/>
      <c r="AA86" s="42"/>
      <c r="AB86" s="30"/>
      <c r="AC86" s="42"/>
      <c r="AD86" s="42"/>
      <c r="AE86" s="30"/>
      <c r="AF86" s="27"/>
      <c r="AG86" s="27"/>
      <c r="AH86" s="27"/>
      <c r="AI86" s="27"/>
      <c r="AJ86" s="27"/>
    </row>
    <row r="87" spans="1:36" s="6" customFormat="1" ht="111" customHeight="1" x14ac:dyDescent="0.35">
      <c r="A87" s="44"/>
      <c r="B87" s="25" t="s">
        <v>186</v>
      </c>
      <c r="C87" s="25" t="s">
        <v>187</v>
      </c>
      <c r="D87" s="25" t="s">
        <v>262</v>
      </c>
      <c r="E87" s="25" t="s">
        <v>67</v>
      </c>
      <c r="F87" s="28" t="s">
        <v>188</v>
      </c>
      <c r="G87" s="25" t="s">
        <v>137</v>
      </c>
      <c r="H87" s="25" t="s">
        <v>37</v>
      </c>
      <c r="I87" s="25" t="s">
        <v>37</v>
      </c>
      <c r="J87" s="12" t="s">
        <v>163</v>
      </c>
      <c r="K87" s="12" t="s">
        <v>75</v>
      </c>
      <c r="L87" s="12" t="s">
        <v>164</v>
      </c>
      <c r="M87" s="12">
        <v>1</v>
      </c>
      <c r="N87" s="28" t="s">
        <v>38</v>
      </c>
      <c r="O87" s="25" t="s">
        <v>43</v>
      </c>
      <c r="P87" s="25" t="s">
        <v>73</v>
      </c>
      <c r="Q87" s="25" t="s">
        <v>40</v>
      </c>
      <c r="R87" s="25" t="s">
        <v>53</v>
      </c>
      <c r="S87" s="25" t="s">
        <v>47</v>
      </c>
      <c r="T87" s="37">
        <f>U87+U90</f>
        <v>2500000</v>
      </c>
      <c r="U87" s="30">
        <v>1650000</v>
      </c>
      <c r="V87" s="30">
        <f>U87</f>
        <v>1650000</v>
      </c>
      <c r="W87" s="37" t="s">
        <v>48</v>
      </c>
      <c r="X87" s="37" t="s">
        <v>48</v>
      </c>
      <c r="Y87" s="37" t="s">
        <v>48</v>
      </c>
      <c r="Z87" s="37" t="s">
        <v>48</v>
      </c>
      <c r="AA87" s="37" t="s">
        <v>48</v>
      </c>
      <c r="AB87" s="30">
        <v>291176.48</v>
      </c>
      <c r="AC87" s="37" t="s">
        <v>41</v>
      </c>
      <c r="AD87" s="37" t="s">
        <v>48</v>
      </c>
      <c r="AE87" s="30">
        <f>V87</f>
        <v>1650000</v>
      </c>
      <c r="AF87" s="25" t="s">
        <v>48</v>
      </c>
      <c r="AG87" s="25" t="s">
        <v>48</v>
      </c>
      <c r="AH87" s="25" t="s">
        <v>60</v>
      </c>
      <c r="AI87" s="25" t="s">
        <v>61</v>
      </c>
      <c r="AJ87" s="25"/>
    </row>
    <row r="88" spans="1:36" s="6" customFormat="1" ht="72" customHeight="1" x14ac:dyDescent="0.35">
      <c r="A88" s="44"/>
      <c r="B88" s="26"/>
      <c r="C88" s="26"/>
      <c r="D88" s="26"/>
      <c r="E88" s="26"/>
      <c r="F88" s="28"/>
      <c r="G88" s="26"/>
      <c r="H88" s="26"/>
      <c r="I88" s="26"/>
      <c r="J88" s="12" t="s">
        <v>166</v>
      </c>
      <c r="K88" s="12" t="s">
        <v>88</v>
      </c>
      <c r="L88" s="12" t="s">
        <v>167</v>
      </c>
      <c r="M88" s="12">
        <v>0.9</v>
      </c>
      <c r="N88" s="28"/>
      <c r="O88" s="26"/>
      <c r="P88" s="26"/>
      <c r="Q88" s="26"/>
      <c r="R88" s="26"/>
      <c r="S88" s="26"/>
      <c r="T88" s="41"/>
      <c r="U88" s="30"/>
      <c r="V88" s="30"/>
      <c r="W88" s="41"/>
      <c r="X88" s="41"/>
      <c r="Y88" s="41"/>
      <c r="Z88" s="41"/>
      <c r="AA88" s="41"/>
      <c r="AB88" s="30"/>
      <c r="AC88" s="41"/>
      <c r="AD88" s="41"/>
      <c r="AE88" s="30"/>
      <c r="AF88" s="26"/>
      <c r="AG88" s="26"/>
      <c r="AH88" s="26"/>
      <c r="AI88" s="26"/>
      <c r="AJ88" s="26"/>
    </row>
    <row r="89" spans="1:36" s="6" customFormat="1" ht="85.5" customHeight="1" x14ac:dyDescent="0.35">
      <c r="A89" s="44"/>
      <c r="B89" s="26"/>
      <c r="C89" s="26"/>
      <c r="D89" s="26"/>
      <c r="E89" s="26"/>
      <c r="F89" s="28"/>
      <c r="G89" s="26"/>
      <c r="H89" s="26"/>
      <c r="I89" s="26"/>
      <c r="J89" s="19" t="s">
        <v>168</v>
      </c>
      <c r="K89" s="19" t="s">
        <v>169</v>
      </c>
      <c r="L89" s="19" t="s">
        <v>92</v>
      </c>
      <c r="M89" s="12" t="s">
        <v>189</v>
      </c>
      <c r="N89" s="28"/>
      <c r="O89" s="26"/>
      <c r="P89" s="26"/>
      <c r="Q89" s="26"/>
      <c r="R89" s="26"/>
      <c r="S89" s="26"/>
      <c r="T89" s="41"/>
      <c r="U89" s="30"/>
      <c r="V89" s="30"/>
      <c r="W89" s="41"/>
      <c r="X89" s="41"/>
      <c r="Y89" s="41"/>
      <c r="Z89" s="41"/>
      <c r="AA89" s="41"/>
      <c r="AB89" s="30"/>
      <c r="AC89" s="41"/>
      <c r="AD89" s="41"/>
      <c r="AE89" s="30"/>
      <c r="AF89" s="26"/>
      <c r="AG89" s="26"/>
      <c r="AH89" s="26"/>
      <c r="AI89" s="26"/>
      <c r="AJ89" s="26"/>
    </row>
    <row r="90" spans="1:36" s="6" customFormat="1" ht="72" customHeight="1" x14ac:dyDescent="0.35">
      <c r="A90" s="44"/>
      <c r="B90" s="26"/>
      <c r="C90" s="26"/>
      <c r="D90" s="26"/>
      <c r="E90" s="26"/>
      <c r="F90" s="28" t="s">
        <v>190</v>
      </c>
      <c r="G90" s="26"/>
      <c r="H90" s="26"/>
      <c r="I90" s="26"/>
      <c r="J90" s="12" t="s">
        <v>163</v>
      </c>
      <c r="K90" s="12" t="s">
        <v>75</v>
      </c>
      <c r="L90" s="12" t="s">
        <v>164</v>
      </c>
      <c r="M90" s="12">
        <v>1</v>
      </c>
      <c r="N90" s="28" t="s">
        <v>38</v>
      </c>
      <c r="O90" s="26"/>
      <c r="P90" s="26"/>
      <c r="Q90" s="26"/>
      <c r="R90" s="26"/>
      <c r="S90" s="26"/>
      <c r="T90" s="41"/>
      <c r="U90" s="30">
        <v>850000</v>
      </c>
      <c r="V90" s="30">
        <f>U90</f>
        <v>850000</v>
      </c>
      <c r="W90" s="41" t="s">
        <v>48</v>
      </c>
      <c r="X90" s="41" t="s">
        <v>48</v>
      </c>
      <c r="Y90" s="41" t="s">
        <v>48</v>
      </c>
      <c r="Z90" s="41" t="s">
        <v>48</v>
      </c>
      <c r="AA90" s="41" t="s">
        <v>48</v>
      </c>
      <c r="AB90" s="30">
        <v>150000</v>
      </c>
      <c r="AC90" s="41"/>
      <c r="AD90" s="41" t="s">
        <v>48</v>
      </c>
      <c r="AE90" s="30">
        <f>V90</f>
        <v>850000</v>
      </c>
      <c r="AF90" s="26" t="s">
        <v>48</v>
      </c>
      <c r="AG90" s="26" t="s">
        <v>48</v>
      </c>
      <c r="AH90" s="26"/>
      <c r="AI90" s="26"/>
      <c r="AJ90" s="26"/>
    </row>
    <row r="91" spans="1:36" s="6" customFormat="1" ht="48" customHeight="1" x14ac:dyDescent="0.35">
      <c r="A91" s="44"/>
      <c r="B91" s="26"/>
      <c r="C91" s="26"/>
      <c r="D91" s="26"/>
      <c r="E91" s="26"/>
      <c r="F91" s="28"/>
      <c r="G91" s="26"/>
      <c r="H91" s="26"/>
      <c r="I91" s="26"/>
      <c r="J91" s="12" t="s">
        <v>166</v>
      </c>
      <c r="K91" s="12" t="s">
        <v>88</v>
      </c>
      <c r="L91" s="12" t="s">
        <v>167</v>
      </c>
      <c r="M91" s="12">
        <v>1.5</v>
      </c>
      <c r="N91" s="28"/>
      <c r="O91" s="26"/>
      <c r="P91" s="26"/>
      <c r="Q91" s="26"/>
      <c r="R91" s="26"/>
      <c r="S91" s="26"/>
      <c r="T91" s="41"/>
      <c r="U91" s="30"/>
      <c r="V91" s="30"/>
      <c r="W91" s="41"/>
      <c r="X91" s="41"/>
      <c r="Y91" s="41"/>
      <c r="Z91" s="41"/>
      <c r="AA91" s="41"/>
      <c r="AB91" s="30"/>
      <c r="AC91" s="41"/>
      <c r="AD91" s="41"/>
      <c r="AE91" s="30"/>
      <c r="AF91" s="26"/>
      <c r="AG91" s="26"/>
      <c r="AH91" s="26"/>
      <c r="AI91" s="26"/>
      <c r="AJ91" s="26"/>
    </row>
    <row r="92" spans="1:36" s="6" customFormat="1" ht="64.5" customHeight="1" x14ac:dyDescent="0.35">
      <c r="A92" s="45"/>
      <c r="B92" s="27"/>
      <c r="C92" s="27"/>
      <c r="D92" s="27"/>
      <c r="E92" s="27"/>
      <c r="F92" s="28"/>
      <c r="G92" s="27"/>
      <c r="H92" s="27"/>
      <c r="I92" s="27"/>
      <c r="J92" s="19" t="s">
        <v>168</v>
      </c>
      <c r="K92" s="19" t="s">
        <v>169</v>
      </c>
      <c r="L92" s="19" t="s">
        <v>92</v>
      </c>
      <c r="M92" s="12" t="s">
        <v>191</v>
      </c>
      <c r="N92" s="28"/>
      <c r="O92" s="27"/>
      <c r="P92" s="27"/>
      <c r="Q92" s="27"/>
      <c r="R92" s="27"/>
      <c r="S92" s="27"/>
      <c r="T92" s="42"/>
      <c r="U92" s="30"/>
      <c r="V92" s="30"/>
      <c r="W92" s="42"/>
      <c r="X92" s="42"/>
      <c r="Y92" s="42"/>
      <c r="Z92" s="42"/>
      <c r="AA92" s="42"/>
      <c r="AB92" s="30"/>
      <c r="AC92" s="42"/>
      <c r="AD92" s="42"/>
      <c r="AE92" s="30"/>
      <c r="AF92" s="27"/>
      <c r="AG92" s="27"/>
      <c r="AH92" s="27"/>
      <c r="AI92" s="27"/>
      <c r="AJ92" s="27"/>
    </row>
    <row r="93" spans="1:36" ht="112.5" customHeight="1" x14ac:dyDescent="0.35">
      <c r="A93" s="1"/>
      <c r="B93" s="25" t="s">
        <v>192</v>
      </c>
      <c r="C93" s="25" t="s">
        <v>193</v>
      </c>
      <c r="D93" s="25" t="s">
        <v>262</v>
      </c>
      <c r="E93" s="25" t="s">
        <v>67</v>
      </c>
      <c r="F93" s="25" t="s">
        <v>194</v>
      </c>
      <c r="G93" s="26" t="s">
        <v>145</v>
      </c>
      <c r="H93" s="26" t="s">
        <v>37</v>
      </c>
      <c r="I93" s="26" t="s">
        <v>37</v>
      </c>
      <c r="J93" s="12" t="s">
        <v>87</v>
      </c>
      <c r="K93" s="12" t="s">
        <v>88</v>
      </c>
      <c r="L93" s="12" t="s">
        <v>89</v>
      </c>
      <c r="M93" s="12">
        <v>40</v>
      </c>
      <c r="N93" s="25" t="s">
        <v>38</v>
      </c>
      <c r="O93" s="28" t="s">
        <v>39</v>
      </c>
      <c r="P93" s="25" t="s">
        <v>73</v>
      </c>
      <c r="Q93" s="25" t="s">
        <v>40</v>
      </c>
      <c r="R93" s="25" t="s">
        <v>53</v>
      </c>
      <c r="S93" s="25" t="s">
        <v>47</v>
      </c>
      <c r="T93" s="30">
        <v>1600000</v>
      </c>
      <c r="U93" s="30">
        <f>T93</f>
        <v>1600000</v>
      </c>
      <c r="V93" s="34">
        <f>T93</f>
        <v>1600000</v>
      </c>
      <c r="W93" s="37" t="s">
        <v>48</v>
      </c>
      <c r="X93" s="37" t="s">
        <v>48</v>
      </c>
      <c r="Y93" s="37" t="s">
        <v>48</v>
      </c>
      <c r="Z93" s="37" t="s">
        <v>48</v>
      </c>
      <c r="AA93" s="37" t="s">
        <v>48</v>
      </c>
      <c r="AB93" s="30">
        <v>282400</v>
      </c>
      <c r="AC93" s="37" t="s">
        <v>41</v>
      </c>
      <c r="AD93" s="37" t="s">
        <v>48</v>
      </c>
      <c r="AE93" s="34">
        <f>T93</f>
        <v>1600000</v>
      </c>
      <c r="AF93" s="25" t="s">
        <v>48</v>
      </c>
      <c r="AG93" s="25" t="s">
        <v>48</v>
      </c>
      <c r="AH93" s="38" t="s">
        <v>55</v>
      </c>
      <c r="AI93" s="38" t="s">
        <v>56</v>
      </c>
      <c r="AJ93" s="14"/>
    </row>
    <row r="94" spans="1:36" ht="91.75" customHeight="1" x14ac:dyDescent="0.35">
      <c r="A94" s="1"/>
      <c r="B94" s="26"/>
      <c r="C94" s="26"/>
      <c r="D94" s="26"/>
      <c r="E94" s="26"/>
      <c r="F94" s="26"/>
      <c r="G94" s="26"/>
      <c r="H94" s="26"/>
      <c r="I94" s="26"/>
      <c r="J94" s="12" t="s">
        <v>74</v>
      </c>
      <c r="K94" s="12" t="s">
        <v>75</v>
      </c>
      <c r="L94" s="12" t="s">
        <v>76</v>
      </c>
      <c r="M94" s="12">
        <v>1</v>
      </c>
      <c r="N94" s="26"/>
      <c r="O94" s="28"/>
      <c r="P94" s="26"/>
      <c r="Q94" s="26"/>
      <c r="R94" s="26"/>
      <c r="S94" s="26"/>
      <c r="T94" s="30"/>
      <c r="U94" s="30"/>
      <c r="V94" s="35"/>
      <c r="W94" s="41"/>
      <c r="X94" s="41"/>
      <c r="Y94" s="41"/>
      <c r="Z94" s="41"/>
      <c r="AA94" s="41"/>
      <c r="AB94" s="30"/>
      <c r="AC94" s="41"/>
      <c r="AD94" s="41"/>
      <c r="AE94" s="35"/>
      <c r="AF94" s="26"/>
      <c r="AG94" s="26"/>
      <c r="AH94" s="39"/>
      <c r="AI94" s="39"/>
      <c r="AJ94" s="14"/>
    </row>
    <row r="95" spans="1:36" ht="91.75" customHeight="1" x14ac:dyDescent="0.35">
      <c r="A95" s="1"/>
      <c r="B95" s="26"/>
      <c r="C95" s="26"/>
      <c r="D95" s="26"/>
      <c r="E95" s="26"/>
      <c r="F95" s="26"/>
      <c r="G95" s="26"/>
      <c r="H95" s="26"/>
      <c r="I95" s="26"/>
      <c r="J95" s="12" t="s">
        <v>195</v>
      </c>
      <c r="K95" s="12" t="s">
        <v>169</v>
      </c>
      <c r="L95" s="12" t="s">
        <v>92</v>
      </c>
      <c r="M95" s="12">
        <v>400000</v>
      </c>
      <c r="N95" s="26"/>
      <c r="O95" s="28"/>
      <c r="P95" s="26"/>
      <c r="Q95" s="26"/>
      <c r="R95" s="26"/>
      <c r="S95" s="26"/>
      <c r="T95" s="30"/>
      <c r="U95" s="30"/>
      <c r="V95" s="35"/>
      <c r="W95" s="41"/>
      <c r="X95" s="41"/>
      <c r="Y95" s="41"/>
      <c r="Z95" s="41"/>
      <c r="AA95" s="41"/>
      <c r="AB95" s="30"/>
      <c r="AC95" s="41"/>
      <c r="AD95" s="41"/>
      <c r="AE95" s="35"/>
      <c r="AF95" s="26"/>
      <c r="AG95" s="26"/>
      <c r="AH95" s="39"/>
      <c r="AI95" s="39"/>
      <c r="AJ95" s="14"/>
    </row>
    <row r="96" spans="1:36" ht="69" x14ac:dyDescent="0.35">
      <c r="A96" s="1"/>
      <c r="B96" s="26"/>
      <c r="C96" s="26"/>
      <c r="D96" s="26"/>
      <c r="E96" s="26"/>
      <c r="F96" s="26"/>
      <c r="G96" s="26"/>
      <c r="H96" s="26"/>
      <c r="I96" s="26"/>
      <c r="J96" s="12" t="s">
        <v>196</v>
      </c>
      <c r="K96" s="12" t="s">
        <v>180</v>
      </c>
      <c r="L96" s="12" t="s">
        <v>181</v>
      </c>
      <c r="M96" s="12">
        <v>2100</v>
      </c>
      <c r="N96" s="26"/>
      <c r="O96" s="28"/>
      <c r="P96" s="26"/>
      <c r="Q96" s="26"/>
      <c r="R96" s="26"/>
      <c r="S96" s="26"/>
      <c r="T96" s="30"/>
      <c r="U96" s="30"/>
      <c r="V96" s="35"/>
      <c r="W96" s="41"/>
      <c r="X96" s="41"/>
      <c r="Y96" s="41"/>
      <c r="Z96" s="41"/>
      <c r="AA96" s="41"/>
      <c r="AB96" s="30"/>
      <c r="AC96" s="41"/>
      <c r="AD96" s="41"/>
      <c r="AE96" s="35"/>
      <c r="AF96" s="26"/>
      <c r="AG96" s="26"/>
      <c r="AH96" s="39"/>
      <c r="AI96" s="39"/>
      <c r="AJ96" s="14"/>
    </row>
    <row r="97" spans="1:36" ht="137.25" customHeight="1" x14ac:dyDescent="0.35">
      <c r="A97" s="2"/>
      <c r="B97" s="27"/>
      <c r="C97" s="27"/>
      <c r="D97" s="27"/>
      <c r="E97" s="27"/>
      <c r="F97" s="27"/>
      <c r="G97" s="27"/>
      <c r="H97" s="27"/>
      <c r="I97" s="27"/>
      <c r="J97" s="12" t="s">
        <v>182</v>
      </c>
      <c r="K97" s="12" t="s">
        <v>54</v>
      </c>
      <c r="L97" s="12" t="s">
        <v>183</v>
      </c>
      <c r="M97" s="12">
        <v>2.8</v>
      </c>
      <c r="N97" s="27"/>
      <c r="O97" s="28"/>
      <c r="P97" s="27"/>
      <c r="Q97" s="27"/>
      <c r="R97" s="27"/>
      <c r="S97" s="27"/>
      <c r="T97" s="30"/>
      <c r="U97" s="30"/>
      <c r="V97" s="36"/>
      <c r="W97" s="42"/>
      <c r="X97" s="42"/>
      <c r="Y97" s="42"/>
      <c r="Z97" s="42"/>
      <c r="AA97" s="42"/>
      <c r="AB97" s="32"/>
      <c r="AC97" s="42"/>
      <c r="AD97" s="42"/>
      <c r="AE97" s="36"/>
      <c r="AF97" s="27"/>
      <c r="AG97" s="27"/>
      <c r="AH97" s="40"/>
      <c r="AI97" s="40"/>
      <c r="AJ97" s="15"/>
    </row>
    <row r="98" spans="1:36" ht="46" x14ac:dyDescent="0.35">
      <c r="A98" s="1"/>
      <c r="B98" s="25" t="s">
        <v>197</v>
      </c>
      <c r="C98" s="25" t="s">
        <v>198</v>
      </c>
      <c r="D98" s="25" t="s">
        <v>262</v>
      </c>
      <c r="E98" s="25" t="s">
        <v>67</v>
      </c>
      <c r="F98" s="25" t="s">
        <v>288</v>
      </c>
      <c r="G98" s="25" t="s">
        <v>145</v>
      </c>
      <c r="H98" s="25" t="s">
        <v>37</v>
      </c>
      <c r="I98" s="26" t="s">
        <v>37</v>
      </c>
      <c r="J98" s="12" t="s">
        <v>199</v>
      </c>
      <c r="K98" s="12" t="s">
        <v>169</v>
      </c>
      <c r="L98" s="12" t="s">
        <v>92</v>
      </c>
      <c r="M98" s="12">
        <v>27500</v>
      </c>
      <c r="N98" s="25" t="s">
        <v>38</v>
      </c>
      <c r="O98" s="28" t="s">
        <v>44</v>
      </c>
      <c r="P98" s="25" t="s">
        <v>73</v>
      </c>
      <c r="Q98" s="25" t="s">
        <v>40</v>
      </c>
      <c r="R98" s="25" t="s">
        <v>53</v>
      </c>
      <c r="S98" s="25" t="s">
        <v>47</v>
      </c>
      <c r="T98" s="30">
        <v>450000</v>
      </c>
      <c r="U98" s="30">
        <f>T98</f>
        <v>450000</v>
      </c>
      <c r="V98" s="34">
        <f>T98</f>
        <v>450000</v>
      </c>
      <c r="W98" s="37" t="s">
        <v>48</v>
      </c>
      <c r="X98" s="37" t="s">
        <v>48</v>
      </c>
      <c r="Y98" s="37" t="s">
        <v>48</v>
      </c>
      <c r="Z98" s="37" t="s">
        <v>48</v>
      </c>
      <c r="AA98" s="37" t="s">
        <v>48</v>
      </c>
      <c r="AB98" s="30">
        <v>79411.77</v>
      </c>
      <c r="AC98" s="37" t="s">
        <v>41</v>
      </c>
      <c r="AD98" s="37" t="s">
        <v>48</v>
      </c>
      <c r="AE98" s="34">
        <f>T98</f>
        <v>450000</v>
      </c>
      <c r="AF98" s="25" t="s">
        <v>48</v>
      </c>
      <c r="AG98" s="25" t="s">
        <v>48</v>
      </c>
      <c r="AH98" s="38" t="s">
        <v>57</v>
      </c>
      <c r="AI98" s="38" t="s">
        <v>58</v>
      </c>
      <c r="AJ98" s="14"/>
    </row>
    <row r="99" spans="1:36" ht="115" x14ac:dyDescent="0.35">
      <c r="A99" s="1"/>
      <c r="B99" s="26"/>
      <c r="C99" s="26"/>
      <c r="D99" s="26"/>
      <c r="E99" s="26"/>
      <c r="F99" s="26"/>
      <c r="G99" s="26"/>
      <c r="H99" s="26"/>
      <c r="I99" s="26"/>
      <c r="J99" s="12" t="s">
        <v>166</v>
      </c>
      <c r="K99" s="12" t="s">
        <v>88</v>
      </c>
      <c r="L99" s="12" t="s">
        <v>89</v>
      </c>
      <c r="M99" s="12">
        <v>2.75</v>
      </c>
      <c r="N99" s="26"/>
      <c r="O99" s="28"/>
      <c r="P99" s="26"/>
      <c r="Q99" s="26"/>
      <c r="R99" s="26"/>
      <c r="S99" s="26"/>
      <c r="T99" s="30"/>
      <c r="U99" s="30"/>
      <c r="V99" s="35"/>
      <c r="W99" s="41"/>
      <c r="X99" s="41"/>
      <c r="Y99" s="41"/>
      <c r="Z99" s="41"/>
      <c r="AA99" s="41"/>
      <c r="AB99" s="30"/>
      <c r="AC99" s="41"/>
      <c r="AD99" s="41"/>
      <c r="AE99" s="35"/>
      <c r="AF99" s="26"/>
      <c r="AG99" s="26"/>
      <c r="AH99" s="39"/>
      <c r="AI99" s="39"/>
      <c r="AJ99" s="14"/>
    </row>
    <row r="100" spans="1:36" ht="137.25" customHeight="1" x14ac:dyDescent="0.35">
      <c r="A100" s="2"/>
      <c r="B100" s="27"/>
      <c r="C100" s="27"/>
      <c r="D100" s="27"/>
      <c r="E100" s="27"/>
      <c r="F100" s="27"/>
      <c r="G100" s="27"/>
      <c r="H100" s="27"/>
      <c r="I100" s="27"/>
      <c r="J100" s="12" t="s">
        <v>74</v>
      </c>
      <c r="K100" s="12" t="s">
        <v>75</v>
      </c>
      <c r="L100" s="12" t="s">
        <v>76</v>
      </c>
      <c r="M100" s="12">
        <v>1</v>
      </c>
      <c r="N100" s="27"/>
      <c r="O100" s="28"/>
      <c r="P100" s="27"/>
      <c r="Q100" s="27"/>
      <c r="R100" s="27"/>
      <c r="S100" s="27"/>
      <c r="T100" s="30"/>
      <c r="U100" s="30"/>
      <c r="V100" s="36"/>
      <c r="W100" s="42"/>
      <c r="X100" s="42"/>
      <c r="Y100" s="42"/>
      <c r="Z100" s="42"/>
      <c r="AA100" s="42"/>
      <c r="AB100" s="32"/>
      <c r="AC100" s="42"/>
      <c r="AD100" s="42"/>
      <c r="AE100" s="36"/>
      <c r="AF100" s="27"/>
      <c r="AG100" s="27"/>
      <c r="AH100" s="40"/>
      <c r="AI100" s="40"/>
      <c r="AJ100" s="15"/>
    </row>
    <row r="101" spans="1:36" ht="80.5" x14ac:dyDescent="0.35">
      <c r="A101" s="1"/>
      <c r="B101" s="25" t="s">
        <v>200</v>
      </c>
      <c r="C101" s="25" t="s">
        <v>201</v>
      </c>
      <c r="D101" s="25" t="s">
        <v>263</v>
      </c>
      <c r="E101" s="25" t="s">
        <v>84</v>
      </c>
      <c r="F101" s="25" t="s">
        <v>289</v>
      </c>
      <c r="G101" s="26" t="s">
        <v>145</v>
      </c>
      <c r="H101" s="26" t="s">
        <v>37</v>
      </c>
      <c r="I101" s="26" t="s">
        <v>37</v>
      </c>
      <c r="J101" s="12" t="s">
        <v>202</v>
      </c>
      <c r="K101" s="12" t="s">
        <v>115</v>
      </c>
      <c r="L101" s="12" t="s">
        <v>133</v>
      </c>
      <c r="M101" s="12">
        <v>10000</v>
      </c>
      <c r="N101" s="25" t="s">
        <v>38</v>
      </c>
      <c r="O101" s="28" t="s">
        <v>44</v>
      </c>
      <c r="P101" s="25" t="s">
        <v>73</v>
      </c>
      <c r="Q101" s="25" t="s">
        <v>40</v>
      </c>
      <c r="R101" s="25" t="s">
        <v>53</v>
      </c>
      <c r="S101" s="25" t="s">
        <v>47</v>
      </c>
      <c r="T101" s="30">
        <v>5134139.3899999997</v>
      </c>
      <c r="U101" s="30">
        <f>T101</f>
        <v>5134139.3899999997</v>
      </c>
      <c r="V101" s="34">
        <f>T101</f>
        <v>5134139.3899999997</v>
      </c>
      <c r="W101" s="37" t="s">
        <v>48</v>
      </c>
      <c r="X101" s="37" t="s">
        <v>48</v>
      </c>
      <c r="Y101" s="37" t="s">
        <v>48</v>
      </c>
      <c r="Z101" s="37" t="s">
        <v>48</v>
      </c>
      <c r="AA101" s="37" t="s">
        <v>48</v>
      </c>
      <c r="AB101" s="30">
        <v>3422759.59</v>
      </c>
      <c r="AC101" s="37" t="s">
        <v>41</v>
      </c>
      <c r="AD101" s="37" t="s">
        <v>48</v>
      </c>
      <c r="AE101" s="34">
        <f>T101</f>
        <v>5134139.3899999997</v>
      </c>
      <c r="AF101" s="25" t="s">
        <v>48</v>
      </c>
      <c r="AG101" s="25" t="s">
        <v>48</v>
      </c>
      <c r="AH101" s="38" t="s">
        <v>57</v>
      </c>
      <c r="AI101" s="38" t="s">
        <v>58</v>
      </c>
      <c r="AJ101" s="14"/>
    </row>
    <row r="102" spans="1:36" ht="46" x14ac:dyDescent="0.35">
      <c r="A102" s="1"/>
      <c r="B102" s="26"/>
      <c r="C102" s="26"/>
      <c r="D102" s="26"/>
      <c r="E102" s="26"/>
      <c r="F102" s="26"/>
      <c r="G102" s="26"/>
      <c r="H102" s="26"/>
      <c r="I102" s="26"/>
      <c r="J102" s="12" t="s">
        <v>97</v>
      </c>
      <c r="K102" s="12" t="s">
        <v>75</v>
      </c>
      <c r="L102" s="12" t="s">
        <v>98</v>
      </c>
      <c r="M102" s="12">
        <v>1</v>
      </c>
      <c r="N102" s="26"/>
      <c r="O102" s="28"/>
      <c r="P102" s="26"/>
      <c r="Q102" s="26"/>
      <c r="R102" s="26"/>
      <c r="S102" s="26"/>
      <c r="T102" s="30"/>
      <c r="U102" s="30"/>
      <c r="V102" s="35"/>
      <c r="W102" s="41"/>
      <c r="X102" s="41"/>
      <c r="Y102" s="41"/>
      <c r="Z102" s="41"/>
      <c r="AA102" s="41"/>
      <c r="AB102" s="30"/>
      <c r="AC102" s="41"/>
      <c r="AD102" s="41"/>
      <c r="AE102" s="35"/>
      <c r="AF102" s="26"/>
      <c r="AG102" s="26"/>
      <c r="AH102" s="39"/>
      <c r="AI102" s="39"/>
      <c r="AJ102" s="14"/>
    </row>
    <row r="103" spans="1:36" ht="138" x14ac:dyDescent="0.35">
      <c r="A103" s="2"/>
      <c r="B103" s="27"/>
      <c r="C103" s="27"/>
      <c r="D103" s="27"/>
      <c r="E103" s="27"/>
      <c r="F103" s="27"/>
      <c r="G103" s="27"/>
      <c r="H103" s="27"/>
      <c r="I103" s="27"/>
      <c r="J103" s="12" t="s">
        <v>203</v>
      </c>
      <c r="K103" s="12" t="s">
        <v>215</v>
      </c>
      <c r="L103" s="12" t="s">
        <v>92</v>
      </c>
      <c r="M103" s="12">
        <v>3600</v>
      </c>
      <c r="N103" s="27"/>
      <c r="O103" s="28"/>
      <c r="P103" s="27"/>
      <c r="Q103" s="27"/>
      <c r="R103" s="27"/>
      <c r="S103" s="27"/>
      <c r="T103" s="30"/>
      <c r="U103" s="30"/>
      <c r="V103" s="36"/>
      <c r="W103" s="42"/>
      <c r="X103" s="42"/>
      <c r="Y103" s="42"/>
      <c r="Z103" s="42"/>
      <c r="AA103" s="42"/>
      <c r="AB103" s="32"/>
      <c r="AC103" s="42"/>
      <c r="AD103" s="42"/>
      <c r="AE103" s="36"/>
      <c r="AF103" s="27"/>
      <c r="AG103" s="27"/>
      <c r="AH103" s="40"/>
      <c r="AI103" s="40"/>
      <c r="AJ103" s="15"/>
    </row>
    <row r="104" spans="1:36" ht="80.5" x14ac:dyDescent="0.35">
      <c r="A104" s="1"/>
      <c r="B104" s="25" t="s">
        <v>204</v>
      </c>
      <c r="C104" s="25" t="s">
        <v>205</v>
      </c>
      <c r="D104" s="25" t="s">
        <v>263</v>
      </c>
      <c r="E104" s="25" t="s">
        <v>84</v>
      </c>
      <c r="F104" s="25" t="s">
        <v>206</v>
      </c>
      <c r="G104" s="26" t="s">
        <v>145</v>
      </c>
      <c r="H104" s="26" t="s">
        <v>37</v>
      </c>
      <c r="I104" s="26" t="s">
        <v>37</v>
      </c>
      <c r="J104" s="12" t="s">
        <v>202</v>
      </c>
      <c r="K104" s="12" t="s">
        <v>115</v>
      </c>
      <c r="L104" s="12" t="s">
        <v>133</v>
      </c>
      <c r="M104" s="12">
        <v>4320</v>
      </c>
      <c r="N104" s="25" t="s">
        <v>38</v>
      </c>
      <c r="O104" s="28" t="s">
        <v>43</v>
      </c>
      <c r="P104" s="25" t="s">
        <v>73</v>
      </c>
      <c r="Q104" s="25" t="s">
        <v>40</v>
      </c>
      <c r="R104" s="25" t="s">
        <v>53</v>
      </c>
      <c r="S104" s="25" t="s">
        <v>47</v>
      </c>
      <c r="T104" s="30" t="s">
        <v>207</v>
      </c>
      <c r="U104" s="30" t="str">
        <f>T104</f>
        <v xml:space="preserve">410 000,00
</v>
      </c>
      <c r="V104" s="34" t="str">
        <f>T104</f>
        <v xml:space="preserve">410 000,00
</v>
      </c>
      <c r="W104" s="37" t="s">
        <v>48</v>
      </c>
      <c r="X104" s="37" t="s">
        <v>48</v>
      </c>
      <c r="Y104" s="37" t="s">
        <v>48</v>
      </c>
      <c r="Z104" s="37" t="s">
        <v>48</v>
      </c>
      <c r="AA104" s="37" t="s">
        <v>48</v>
      </c>
      <c r="AB104" s="30">
        <v>72352.95</v>
      </c>
      <c r="AC104" s="37" t="s">
        <v>41</v>
      </c>
      <c r="AD104" s="37" t="s">
        <v>48</v>
      </c>
      <c r="AE104" s="34" t="str">
        <f>T104</f>
        <v xml:space="preserve">410 000,00
</v>
      </c>
      <c r="AF104" s="25" t="s">
        <v>48</v>
      </c>
      <c r="AG104" s="25" t="s">
        <v>48</v>
      </c>
      <c r="AH104" s="38" t="s">
        <v>49</v>
      </c>
      <c r="AI104" s="38" t="s">
        <v>51</v>
      </c>
      <c r="AJ104" s="14"/>
    </row>
    <row r="105" spans="1:36" ht="48" customHeight="1" x14ac:dyDescent="0.35">
      <c r="A105" s="1"/>
      <c r="B105" s="26"/>
      <c r="C105" s="26"/>
      <c r="D105" s="26"/>
      <c r="E105" s="26"/>
      <c r="F105" s="26"/>
      <c r="G105" s="26"/>
      <c r="H105" s="26"/>
      <c r="I105" s="26"/>
      <c r="J105" s="25" t="s">
        <v>97</v>
      </c>
      <c r="K105" s="25" t="s">
        <v>75</v>
      </c>
      <c r="L105" s="25" t="s">
        <v>98</v>
      </c>
      <c r="M105" s="25">
        <v>1</v>
      </c>
      <c r="N105" s="26"/>
      <c r="O105" s="28"/>
      <c r="P105" s="26"/>
      <c r="Q105" s="26"/>
      <c r="R105" s="26"/>
      <c r="S105" s="26"/>
      <c r="T105" s="30"/>
      <c r="U105" s="30"/>
      <c r="V105" s="35"/>
      <c r="W105" s="41"/>
      <c r="X105" s="41"/>
      <c r="Y105" s="41"/>
      <c r="Z105" s="41"/>
      <c r="AA105" s="41"/>
      <c r="AB105" s="30"/>
      <c r="AC105" s="41"/>
      <c r="AD105" s="41"/>
      <c r="AE105" s="35"/>
      <c r="AF105" s="26"/>
      <c r="AG105" s="26"/>
      <c r="AH105" s="39"/>
      <c r="AI105" s="39"/>
      <c r="AJ105" s="14"/>
    </row>
    <row r="106" spans="1:36" x14ac:dyDescent="0.35">
      <c r="A106" s="2"/>
      <c r="B106" s="27"/>
      <c r="C106" s="27"/>
      <c r="D106" s="27"/>
      <c r="E106" s="27"/>
      <c r="F106" s="27"/>
      <c r="G106" s="27"/>
      <c r="H106" s="27"/>
      <c r="I106" s="27"/>
      <c r="J106" s="27"/>
      <c r="K106" s="27"/>
      <c r="L106" s="27"/>
      <c r="M106" s="27"/>
      <c r="N106" s="27"/>
      <c r="O106" s="28"/>
      <c r="P106" s="27"/>
      <c r="Q106" s="27"/>
      <c r="R106" s="27"/>
      <c r="S106" s="27"/>
      <c r="T106" s="30"/>
      <c r="U106" s="30"/>
      <c r="V106" s="36"/>
      <c r="W106" s="42"/>
      <c r="X106" s="42"/>
      <c r="Y106" s="42"/>
      <c r="Z106" s="42"/>
      <c r="AA106" s="42"/>
      <c r="AB106" s="32"/>
      <c r="AC106" s="42"/>
      <c r="AD106" s="42"/>
      <c r="AE106" s="36"/>
      <c r="AF106" s="27"/>
      <c r="AG106" s="27"/>
      <c r="AH106" s="40"/>
      <c r="AI106" s="40"/>
      <c r="AJ106" s="15"/>
    </row>
    <row r="107" spans="1:36" ht="80.5" x14ac:dyDescent="0.35">
      <c r="A107" s="1"/>
      <c r="B107" s="25" t="s">
        <v>208</v>
      </c>
      <c r="C107" s="25" t="s">
        <v>209</v>
      </c>
      <c r="D107" s="25" t="s">
        <v>264</v>
      </c>
      <c r="E107" s="25" t="s">
        <v>84</v>
      </c>
      <c r="F107" s="25" t="s">
        <v>210</v>
      </c>
      <c r="G107" s="26" t="s">
        <v>145</v>
      </c>
      <c r="H107" s="26" t="s">
        <v>37</v>
      </c>
      <c r="I107" s="26" t="s">
        <v>37</v>
      </c>
      <c r="J107" s="12" t="s">
        <v>202</v>
      </c>
      <c r="K107" s="12" t="s">
        <v>115</v>
      </c>
      <c r="L107" s="12" t="s">
        <v>133</v>
      </c>
      <c r="M107" s="12">
        <v>831</v>
      </c>
      <c r="N107" s="25" t="s">
        <v>38</v>
      </c>
      <c r="O107" s="28" t="s">
        <v>59</v>
      </c>
      <c r="P107" s="25" t="s">
        <v>73</v>
      </c>
      <c r="Q107" s="25" t="s">
        <v>40</v>
      </c>
      <c r="R107" s="25" t="s">
        <v>53</v>
      </c>
      <c r="S107" s="25" t="s">
        <v>47</v>
      </c>
      <c r="T107" s="30">
        <v>76500</v>
      </c>
      <c r="U107" s="30">
        <f>T107</f>
        <v>76500</v>
      </c>
      <c r="V107" s="34">
        <f>T107</f>
        <v>76500</v>
      </c>
      <c r="W107" s="37" t="s">
        <v>48</v>
      </c>
      <c r="X107" s="37" t="s">
        <v>48</v>
      </c>
      <c r="Y107" s="37" t="s">
        <v>48</v>
      </c>
      <c r="Z107" s="37" t="s">
        <v>48</v>
      </c>
      <c r="AA107" s="37" t="s">
        <v>48</v>
      </c>
      <c r="AB107" s="30">
        <v>13500</v>
      </c>
      <c r="AC107" s="37" t="s">
        <v>41</v>
      </c>
      <c r="AD107" s="37" t="s">
        <v>48</v>
      </c>
      <c r="AE107" s="34">
        <f>T107</f>
        <v>76500</v>
      </c>
      <c r="AF107" s="25" t="s">
        <v>48</v>
      </c>
      <c r="AG107" s="25" t="s">
        <v>48</v>
      </c>
      <c r="AH107" s="38" t="s">
        <v>49</v>
      </c>
      <c r="AI107" s="38" t="s">
        <v>51</v>
      </c>
      <c r="AJ107" s="14"/>
    </row>
    <row r="108" spans="1:36" ht="48" customHeight="1" x14ac:dyDescent="0.35">
      <c r="A108" s="1"/>
      <c r="B108" s="26"/>
      <c r="C108" s="26"/>
      <c r="D108" s="26"/>
      <c r="E108" s="26"/>
      <c r="F108" s="26"/>
      <c r="G108" s="26"/>
      <c r="H108" s="26"/>
      <c r="I108" s="26"/>
      <c r="J108" s="25" t="s">
        <v>97</v>
      </c>
      <c r="K108" s="25" t="s">
        <v>75</v>
      </c>
      <c r="L108" s="25" t="s">
        <v>98</v>
      </c>
      <c r="M108" s="25">
        <v>1</v>
      </c>
      <c r="N108" s="26"/>
      <c r="O108" s="28"/>
      <c r="P108" s="26"/>
      <c r="Q108" s="26"/>
      <c r="R108" s="26"/>
      <c r="S108" s="26"/>
      <c r="T108" s="30"/>
      <c r="U108" s="30"/>
      <c r="V108" s="35"/>
      <c r="W108" s="41"/>
      <c r="X108" s="41"/>
      <c r="Y108" s="41"/>
      <c r="Z108" s="41"/>
      <c r="AA108" s="41"/>
      <c r="AB108" s="30"/>
      <c r="AC108" s="41"/>
      <c r="AD108" s="41"/>
      <c r="AE108" s="35"/>
      <c r="AF108" s="26"/>
      <c r="AG108" s="26"/>
      <c r="AH108" s="39"/>
      <c r="AI108" s="39"/>
      <c r="AJ108" s="14"/>
    </row>
    <row r="109" spans="1:36" x14ac:dyDescent="0.35">
      <c r="A109" s="2"/>
      <c r="B109" s="27"/>
      <c r="C109" s="27"/>
      <c r="D109" s="27"/>
      <c r="E109" s="27"/>
      <c r="F109" s="27"/>
      <c r="G109" s="27"/>
      <c r="H109" s="27"/>
      <c r="I109" s="27"/>
      <c r="J109" s="27"/>
      <c r="K109" s="27"/>
      <c r="L109" s="27"/>
      <c r="M109" s="27"/>
      <c r="N109" s="27"/>
      <c r="O109" s="28"/>
      <c r="P109" s="27"/>
      <c r="Q109" s="27"/>
      <c r="R109" s="27"/>
      <c r="S109" s="27"/>
      <c r="T109" s="30"/>
      <c r="U109" s="30"/>
      <c r="V109" s="36"/>
      <c r="W109" s="42"/>
      <c r="X109" s="42"/>
      <c r="Y109" s="42"/>
      <c r="Z109" s="42"/>
      <c r="AA109" s="42"/>
      <c r="AB109" s="32"/>
      <c r="AC109" s="42"/>
      <c r="AD109" s="42"/>
      <c r="AE109" s="36"/>
      <c r="AF109" s="27"/>
      <c r="AG109" s="27"/>
      <c r="AH109" s="40"/>
      <c r="AI109" s="40"/>
      <c r="AJ109" s="15"/>
    </row>
    <row r="110" spans="1:36" s="6" customFormat="1" ht="96" customHeight="1" x14ac:dyDescent="0.35">
      <c r="A110" s="5"/>
      <c r="B110" s="28" t="s">
        <v>258</v>
      </c>
      <c r="C110" s="28" t="s">
        <v>211</v>
      </c>
      <c r="D110" s="25" t="s">
        <v>264</v>
      </c>
      <c r="E110" s="28" t="s">
        <v>84</v>
      </c>
      <c r="F110" s="28" t="s">
        <v>212</v>
      </c>
      <c r="G110" s="28" t="s">
        <v>137</v>
      </c>
      <c r="H110" s="28" t="s">
        <v>37</v>
      </c>
      <c r="I110" s="28" t="s">
        <v>37</v>
      </c>
      <c r="J110" s="12" t="s">
        <v>150</v>
      </c>
      <c r="K110" s="12" t="s">
        <v>115</v>
      </c>
      <c r="L110" s="12" t="s">
        <v>151</v>
      </c>
      <c r="M110" s="12">
        <v>5055</v>
      </c>
      <c r="N110" s="28" t="s">
        <v>38</v>
      </c>
      <c r="O110" s="25" t="s">
        <v>42</v>
      </c>
      <c r="P110" s="28" t="s">
        <v>73</v>
      </c>
      <c r="Q110" s="28" t="s">
        <v>40</v>
      </c>
      <c r="R110" s="28" t="s">
        <v>53</v>
      </c>
      <c r="S110" s="28" t="s">
        <v>47</v>
      </c>
      <c r="T110" s="30">
        <f>U110</f>
        <v>6695039</v>
      </c>
      <c r="U110" s="30">
        <v>6695039</v>
      </c>
      <c r="V110" s="30">
        <f>U110</f>
        <v>6695039</v>
      </c>
      <c r="W110" s="30" t="s">
        <v>48</v>
      </c>
      <c r="X110" s="30" t="s">
        <v>48</v>
      </c>
      <c r="Y110" s="30" t="s">
        <v>48</v>
      </c>
      <c r="Z110" s="30" t="s">
        <v>48</v>
      </c>
      <c r="AA110" s="30" t="s">
        <v>48</v>
      </c>
      <c r="AB110" s="30">
        <v>1181477.48</v>
      </c>
      <c r="AC110" s="30" t="s">
        <v>41</v>
      </c>
      <c r="AD110" s="30" t="s">
        <v>48</v>
      </c>
      <c r="AE110" s="32">
        <f>V110</f>
        <v>6695039</v>
      </c>
      <c r="AF110" s="28" t="s">
        <v>48</v>
      </c>
      <c r="AG110" s="28" t="s">
        <v>48</v>
      </c>
      <c r="AH110" s="28" t="s">
        <v>213</v>
      </c>
      <c r="AI110" s="28" t="s">
        <v>214</v>
      </c>
      <c r="AJ110" s="28"/>
    </row>
    <row r="111" spans="1:36" s="6" customFormat="1" ht="48" customHeight="1" x14ac:dyDescent="0.35">
      <c r="A111" s="5"/>
      <c r="B111" s="28"/>
      <c r="C111" s="28"/>
      <c r="D111" s="26"/>
      <c r="E111" s="28"/>
      <c r="F111" s="28"/>
      <c r="G111" s="28"/>
      <c r="H111" s="28"/>
      <c r="I111" s="28"/>
      <c r="J111" s="19" t="s">
        <v>74</v>
      </c>
      <c r="K111" s="19" t="s">
        <v>75</v>
      </c>
      <c r="L111" s="19" t="s">
        <v>76</v>
      </c>
      <c r="M111" s="12">
        <v>1</v>
      </c>
      <c r="N111" s="28"/>
      <c r="O111" s="26"/>
      <c r="P111" s="28"/>
      <c r="Q111" s="28"/>
      <c r="R111" s="28"/>
      <c r="S111" s="28"/>
      <c r="T111" s="30"/>
      <c r="U111" s="30"/>
      <c r="V111" s="30"/>
      <c r="W111" s="30"/>
      <c r="X111" s="30"/>
      <c r="Y111" s="30"/>
      <c r="Z111" s="30"/>
      <c r="AA111" s="30"/>
      <c r="AB111" s="30"/>
      <c r="AC111" s="30"/>
      <c r="AD111" s="30"/>
      <c r="AE111" s="32"/>
      <c r="AF111" s="28"/>
      <c r="AG111" s="28"/>
      <c r="AH111" s="28"/>
      <c r="AI111" s="28"/>
      <c r="AJ111" s="28"/>
    </row>
    <row r="112" spans="1:36" s="6" customFormat="1" ht="138" x14ac:dyDescent="0.35">
      <c r="A112" s="5"/>
      <c r="B112" s="28"/>
      <c r="C112" s="28"/>
      <c r="D112" s="27"/>
      <c r="E112" s="28"/>
      <c r="F112" s="28"/>
      <c r="G112" s="28"/>
      <c r="H112" s="28"/>
      <c r="I112" s="28"/>
      <c r="J112" s="19" t="s">
        <v>203</v>
      </c>
      <c r="K112" s="19" t="s">
        <v>215</v>
      </c>
      <c r="L112" s="19" t="s">
        <v>92</v>
      </c>
      <c r="M112" s="12">
        <v>4000</v>
      </c>
      <c r="N112" s="28"/>
      <c r="O112" s="27"/>
      <c r="P112" s="28"/>
      <c r="Q112" s="28"/>
      <c r="R112" s="28"/>
      <c r="S112" s="28"/>
      <c r="T112" s="30"/>
      <c r="U112" s="30"/>
      <c r="V112" s="30"/>
      <c r="W112" s="30"/>
      <c r="X112" s="30"/>
      <c r="Y112" s="30"/>
      <c r="Z112" s="30"/>
      <c r="AA112" s="30"/>
      <c r="AB112" s="30"/>
      <c r="AC112" s="30"/>
      <c r="AD112" s="30"/>
      <c r="AE112" s="32"/>
      <c r="AF112" s="28"/>
      <c r="AG112" s="28"/>
      <c r="AH112" s="28"/>
      <c r="AI112" s="28"/>
      <c r="AJ112" s="28"/>
    </row>
    <row r="113" spans="1:36" s="6" customFormat="1" ht="111" customHeight="1" x14ac:dyDescent="0.35">
      <c r="A113" s="5"/>
      <c r="B113" s="28" t="s">
        <v>259</v>
      </c>
      <c r="C113" s="28" t="s">
        <v>216</v>
      </c>
      <c r="D113" s="25" t="s">
        <v>264</v>
      </c>
      <c r="E113" s="28" t="s">
        <v>84</v>
      </c>
      <c r="F113" s="28" t="s">
        <v>217</v>
      </c>
      <c r="G113" s="28" t="s">
        <v>137</v>
      </c>
      <c r="H113" s="28" t="s">
        <v>37</v>
      </c>
      <c r="I113" s="28" t="s">
        <v>37</v>
      </c>
      <c r="J113" s="12" t="s">
        <v>150</v>
      </c>
      <c r="K113" s="12" t="s">
        <v>115</v>
      </c>
      <c r="L113" s="12" t="s">
        <v>151</v>
      </c>
      <c r="M113" s="12">
        <v>10000</v>
      </c>
      <c r="N113" s="28" t="s">
        <v>38</v>
      </c>
      <c r="O113" s="25" t="s">
        <v>46</v>
      </c>
      <c r="P113" s="28" t="s">
        <v>73</v>
      </c>
      <c r="Q113" s="28" t="s">
        <v>40</v>
      </c>
      <c r="R113" s="28" t="s">
        <v>53</v>
      </c>
      <c r="S113" s="28" t="s">
        <v>47</v>
      </c>
      <c r="T113" s="30">
        <f>U113</f>
        <v>1300000</v>
      </c>
      <c r="U113" s="30">
        <v>1300000</v>
      </c>
      <c r="V113" s="30">
        <f>U113</f>
        <v>1300000</v>
      </c>
      <c r="W113" s="30" t="s">
        <v>48</v>
      </c>
      <c r="X113" s="30" t="s">
        <v>48</v>
      </c>
      <c r="Y113" s="30" t="s">
        <v>48</v>
      </c>
      <c r="Z113" s="30" t="s">
        <v>48</v>
      </c>
      <c r="AA113" s="30" t="s">
        <v>48</v>
      </c>
      <c r="AB113" s="30">
        <v>229411.77</v>
      </c>
      <c r="AC113" s="30" t="s">
        <v>41</v>
      </c>
      <c r="AD113" s="30" t="s">
        <v>48</v>
      </c>
      <c r="AE113" s="32">
        <f>V113</f>
        <v>1300000</v>
      </c>
      <c r="AF113" s="28" t="s">
        <v>48</v>
      </c>
      <c r="AG113" s="28" t="s">
        <v>48</v>
      </c>
      <c r="AH113" s="28" t="s">
        <v>213</v>
      </c>
      <c r="AI113" s="28" t="s">
        <v>214</v>
      </c>
      <c r="AJ113" s="28"/>
    </row>
    <row r="114" spans="1:36" s="6" customFormat="1" ht="111" customHeight="1" x14ac:dyDescent="0.35">
      <c r="A114" s="5"/>
      <c r="B114" s="28"/>
      <c r="C114" s="28"/>
      <c r="D114" s="26"/>
      <c r="E114" s="28"/>
      <c r="F114" s="28"/>
      <c r="G114" s="28"/>
      <c r="H114" s="28"/>
      <c r="I114" s="28"/>
      <c r="J114" s="19" t="s">
        <v>74</v>
      </c>
      <c r="K114" s="19" t="s">
        <v>75</v>
      </c>
      <c r="L114" s="19" t="s">
        <v>76</v>
      </c>
      <c r="M114" s="12">
        <v>1</v>
      </c>
      <c r="N114" s="28"/>
      <c r="O114" s="26"/>
      <c r="P114" s="28"/>
      <c r="Q114" s="28"/>
      <c r="R114" s="28"/>
      <c r="S114" s="28"/>
      <c r="T114" s="30"/>
      <c r="U114" s="30"/>
      <c r="V114" s="30"/>
      <c r="W114" s="30"/>
      <c r="X114" s="30"/>
      <c r="Y114" s="30"/>
      <c r="Z114" s="30"/>
      <c r="AA114" s="30"/>
      <c r="AB114" s="30"/>
      <c r="AC114" s="30"/>
      <c r="AD114" s="30"/>
      <c r="AE114" s="32"/>
      <c r="AF114" s="28"/>
      <c r="AG114" s="28"/>
      <c r="AH114" s="28"/>
      <c r="AI114" s="28"/>
      <c r="AJ114" s="28"/>
    </row>
    <row r="115" spans="1:36" s="6" customFormat="1" ht="138" x14ac:dyDescent="0.35">
      <c r="A115" s="5"/>
      <c r="B115" s="28"/>
      <c r="C115" s="28"/>
      <c r="D115" s="27"/>
      <c r="E115" s="28"/>
      <c r="F115" s="28"/>
      <c r="G115" s="28"/>
      <c r="H115" s="28"/>
      <c r="I115" s="28"/>
      <c r="J115" s="19" t="s">
        <v>203</v>
      </c>
      <c r="K115" s="19" t="s">
        <v>215</v>
      </c>
      <c r="L115" s="19" t="s">
        <v>92</v>
      </c>
      <c r="M115" s="12">
        <v>400</v>
      </c>
      <c r="N115" s="28"/>
      <c r="O115" s="27"/>
      <c r="P115" s="28"/>
      <c r="Q115" s="28"/>
      <c r="R115" s="28"/>
      <c r="S115" s="28"/>
      <c r="T115" s="30"/>
      <c r="U115" s="30"/>
      <c r="V115" s="30"/>
      <c r="W115" s="30"/>
      <c r="X115" s="30"/>
      <c r="Y115" s="30"/>
      <c r="Z115" s="30"/>
      <c r="AA115" s="30"/>
      <c r="AB115" s="30"/>
      <c r="AC115" s="30"/>
      <c r="AD115" s="30"/>
      <c r="AE115" s="32"/>
      <c r="AF115" s="28"/>
      <c r="AG115" s="28"/>
      <c r="AH115" s="28"/>
      <c r="AI115" s="28"/>
      <c r="AJ115" s="28"/>
    </row>
    <row r="116" spans="1:36" ht="80.5" x14ac:dyDescent="0.35">
      <c r="A116" s="1"/>
      <c r="B116" s="25" t="s">
        <v>218</v>
      </c>
      <c r="C116" s="25" t="s">
        <v>219</v>
      </c>
      <c r="D116" s="25" t="s">
        <v>265</v>
      </c>
      <c r="E116" s="25" t="s">
        <v>67</v>
      </c>
      <c r="F116" s="25" t="s">
        <v>220</v>
      </c>
      <c r="G116" s="26" t="s">
        <v>145</v>
      </c>
      <c r="H116" s="26" t="s">
        <v>37</v>
      </c>
      <c r="I116" s="26" t="s">
        <v>37</v>
      </c>
      <c r="J116" s="12" t="s">
        <v>202</v>
      </c>
      <c r="K116" s="12" t="s">
        <v>115</v>
      </c>
      <c r="L116" s="12" t="s">
        <v>133</v>
      </c>
      <c r="M116" s="12">
        <v>500</v>
      </c>
      <c r="N116" s="25" t="s">
        <v>38</v>
      </c>
      <c r="O116" s="28" t="s">
        <v>46</v>
      </c>
      <c r="P116" s="25" t="s">
        <v>73</v>
      </c>
      <c r="Q116" s="25" t="s">
        <v>40</v>
      </c>
      <c r="R116" s="25" t="s">
        <v>53</v>
      </c>
      <c r="S116" s="25" t="s">
        <v>47</v>
      </c>
      <c r="T116" s="30">
        <v>800000</v>
      </c>
      <c r="U116" s="30">
        <f>T116</f>
        <v>800000</v>
      </c>
      <c r="V116" s="34">
        <f>T116</f>
        <v>800000</v>
      </c>
      <c r="W116" s="37" t="s">
        <v>48</v>
      </c>
      <c r="X116" s="37" t="s">
        <v>48</v>
      </c>
      <c r="Y116" s="37" t="s">
        <v>48</v>
      </c>
      <c r="Z116" s="37" t="s">
        <v>48</v>
      </c>
      <c r="AA116" s="37" t="s">
        <v>48</v>
      </c>
      <c r="AB116" s="30">
        <v>141176.48000000001</v>
      </c>
      <c r="AC116" s="37" t="s">
        <v>41</v>
      </c>
      <c r="AD116" s="37" t="s">
        <v>48</v>
      </c>
      <c r="AE116" s="34">
        <f>T116</f>
        <v>800000</v>
      </c>
      <c r="AF116" s="25" t="s">
        <v>48</v>
      </c>
      <c r="AG116" s="25" t="s">
        <v>48</v>
      </c>
      <c r="AH116" s="38" t="s">
        <v>55</v>
      </c>
      <c r="AI116" s="38" t="s">
        <v>56</v>
      </c>
      <c r="AJ116" s="14"/>
    </row>
    <row r="117" spans="1:36" ht="48" customHeight="1" x14ac:dyDescent="0.35">
      <c r="A117" s="1"/>
      <c r="B117" s="26"/>
      <c r="C117" s="26"/>
      <c r="D117" s="26"/>
      <c r="E117" s="26"/>
      <c r="F117" s="26"/>
      <c r="G117" s="26"/>
      <c r="H117" s="26"/>
      <c r="I117" s="26"/>
      <c r="J117" s="25" t="s">
        <v>97</v>
      </c>
      <c r="K117" s="25" t="s">
        <v>75</v>
      </c>
      <c r="L117" s="25" t="s">
        <v>98</v>
      </c>
      <c r="M117" s="25">
        <v>1</v>
      </c>
      <c r="N117" s="26"/>
      <c r="O117" s="28"/>
      <c r="P117" s="26"/>
      <c r="Q117" s="26"/>
      <c r="R117" s="26"/>
      <c r="S117" s="26"/>
      <c r="T117" s="30"/>
      <c r="U117" s="30"/>
      <c r="V117" s="35"/>
      <c r="W117" s="41"/>
      <c r="X117" s="41"/>
      <c r="Y117" s="41"/>
      <c r="Z117" s="41"/>
      <c r="AA117" s="41"/>
      <c r="AB117" s="30"/>
      <c r="AC117" s="41"/>
      <c r="AD117" s="41"/>
      <c r="AE117" s="35"/>
      <c r="AF117" s="26"/>
      <c r="AG117" s="26"/>
      <c r="AH117" s="39"/>
      <c r="AI117" s="39"/>
      <c r="AJ117" s="14"/>
    </row>
    <row r="118" spans="1:36" x14ac:dyDescent="0.35">
      <c r="A118" s="2"/>
      <c r="B118" s="27"/>
      <c r="C118" s="27"/>
      <c r="D118" s="27"/>
      <c r="E118" s="27"/>
      <c r="F118" s="27"/>
      <c r="G118" s="27"/>
      <c r="H118" s="27"/>
      <c r="I118" s="27"/>
      <c r="J118" s="27"/>
      <c r="K118" s="27"/>
      <c r="L118" s="27"/>
      <c r="M118" s="27"/>
      <c r="N118" s="27"/>
      <c r="O118" s="28"/>
      <c r="P118" s="27"/>
      <c r="Q118" s="27"/>
      <c r="R118" s="27"/>
      <c r="S118" s="27"/>
      <c r="T118" s="30"/>
      <c r="U118" s="30"/>
      <c r="V118" s="36"/>
      <c r="W118" s="42"/>
      <c r="X118" s="42"/>
      <c r="Y118" s="42"/>
      <c r="Z118" s="42"/>
      <c r="AA118" s="42"/>
      <c r="AB118" s="32"/>
      <c r="AC118" s="42"/>
      <c r="AD118" s="42"/>
      <c r="AE118" s="36"/>
      <c r="AF118" s="27"/>
      <c r="AG118" s="27"/>
      <c r="AH118" s="40"/>
      <c r="AI118" s="40"/>
      <c r="AJ118" s="15"/>
    </row>
    <row r="119" spans="1:36" ht="80.5" x14ac:dyDescent="0.35">
      <c r="A119" s="1"/>
      <c r="B119" s="25" t="s">
        <v>221</v>
      </c>
      <c r="C119" s="25" t="s">
        <v>222</v>
      </c>
      <c r="D119" s="25" t="s">
        <v>265</v>
      </c>
      <c r="E119" s="25" t="s">
        <v>67</v>
      </c>
      <c r="F119" s="25" t="s">
        <v>223</v>
      </c>
      <c r="G119" s="26" t="s">
        <v>145</v>
      </c>
      <c r="H119" s="26" t="s">
        <v>37</v>
      </c>
      <c r="I119" s="26" t="s">
        <v>37</v>
      </c>
      <c r="J119" s="12" t="s">
        <v>202</v>
      </c>
      <c r="K119" s="12" t="s">
        <v>115</v>
      </c>
      <c r="L119" s="12" t="s">
        <v>133</v>
      </c>
      <c r="M119" s="12">
        <v>2000</v>
      </c>
      <c r="N119" s="25" t="s">
        <v>38</v>
      </c>
      <c r="O119" s="28" t="s">
        <v>42</v>
      </c>
      <c r="P119" s="25" t="s">
        <v>73</v>
      </c>
      <c r="Q119" s="25" t="s">
        <v>40</v>
      </c>
      <c r="R119" s="25" t="s">
        <v>53</v>
      </c>
      <c r="S119" s="25" t="s">
        <v>47</v>
      </c>
      <c r="T119" s="30">
        <v>2125000</v>
      </c>
      <c r="U119" s="30">
        <f>T119</f>
        <v>2125000</v>
      </c>
      <c r="V119" s="34">
        <f>T119</f>
        <v>2125000</v>
      </c>
      <c r="W119" s="37" t="s">
        <v>48</v>
      </c>
      <c r="X119" s="37" t="s">
        <v>48</v>
      </c>
      <c r="Y119" s="37" t="s">
        <v>48</v>
      </c>
      <c r="Z119" s="37" t="s">
        <v>48</v>
      </c>
      <c r="AA119" s="37" t="s">
        <v>48</v>
      </c>
      <c r="AB119" s="30">
        <v>375000</v>
      </c>
      <c r="AC119" s="37" t="s">
        <v>41</v>
      </c>
      <c r="AD119" s="37" t="s">
        <v>48</v>
      </c>
      <c r="AE119" s="34">
        <f>T119</f>
        <v>2125000</v>
      </c>
      <c r="AF119" s="25" t="s">
        <v>48</v>
      </c>
      <c r="AG119" s="25" t="s">
        <v>48</v>
      </c>
      <c r="AH119" s="38" t="s">
        <v>213</v>
      </c>
      <c r="AI119" s="38" t="s">
        <v>214</v>
      </c>
      <c r="AJ119" s="14"/>
    </row>
    <row r="120" spans="1:36" ht="48" customHeight="1" x14ac:dyDescent="0.35">
      <c r="A120" s="1"/>
      <c r="B120" s="26"/>
      <c r="C120" s="26"/>
      <c r="D120" s="26"/>
      <c r="E120" s="26"/>
      <c r="F120" s="26"/>
      <c r="G120" s="26"/>
      <c r="H120" s="26"/>
      <c r="I120" s="26"/>
      <c r="J120" s="25" t="s">
        <v>97</v>
      </c>
      <c r="K120" s="25" t="s">
        <v>75</v>
      </c>
      <c r="L120" s="25" t="s">
        <v>98</v>
      </c>
      <c r="M120" s="25">
        <v>1</v>
      </c>
      <c r="N120" s="26"/>
      <c r="O120" s="28"/>
      <c r="P120" s="26"/>
      <c r="Q120" s="26"/>
      <c r="R120" s="26"/>
      <c r="S120" s="26"/>
      <c r="T120" s="30"/>
      <c r="U120" s="30"/>
      <c r="V120" s="35"/>
      <c r="W120" s="41"/>
      <c r="X120" s="41"/>
      <c r="Y120" s="41"/>
      <c r="Z120" s="41"/>
      <c r="AA120" s="41"/>
      <c r="AB120" s="30"/>
      <c r="AC120" s="41"/>
      <c r="AD120" s="41"/>
      <c r="AE120" s="35"/>
      <c r="AF120" s="26"/>
      <c r="AG120" s="26"/>
      <c r="AH120" s="39"/>
      <c r="AI120" s="39"/>
      <c r="AJ120" s="14"/>
    </row>
    <row r="121" spans="1:36" x14ac:dyDescent="0.35">
      <c r="A121" s="2"/>
      <c r="B121" s="27"/>
      <c r="C121" s="27"/>
      <c r="D121" s="27"/>
      <c r="E121" s="27"/>
      <c r="F121" s="27"/>
      <c r="G121" s="27"/>
      <c r="H121" s="27"/>
      <c r="I121" s="27"/>
      <c r="J121" s="27"/>
      <c r="K121" s="27"/>
      <c r="L121" s="27"/>
      <c r="M121" s="27"/>
      <c r="N121" s="27"/>
      <c r="O121" s="28"/>
      <c r="P121" s="27"/>
      <c r="Q121" s="27"/>
      <c r="R121" s="27"/>
      <c r="S121" s="27"/>
      <c r="T121" s="30"/>
      <c r="U121" s="30"/>
      <c r="V121" s="36"/>
      <c r="W121" s="42"/>
      <c r="X121" s="42"/>
      <c r="Y121" s="42"/>
      <c r="Z121" s="42"/>
      <c r="AA121" s="42"/>
      <c r="AB121" s="32"/>
      <c r="AC121" s="42"/>
      <c r="AD121" s="42"/>
      <c r="AE121" s="36"/>
      <c r="AF121" s="27"/>
      <c r="AG121" s="27"/>
      <c r="AH121" s="40"/>
      <c r="AI121" s="40"/>
      <c r="AJ121" s="15"/>
    </row>
    <row r="122" spans="1:36" s="8" customFormat="1" x14ac:dyDescent="0.35">
      <c r="A122" s="4"/>
      <c r="B122" s="25" t="s">
        <v>224</v>
      </c>
      <c r="C122" s="25" t="s">
        <v>225</v>
      </c>
      <c r="D122" s="25" t="s">
        <v>265</v>
      </c>
      <c r="E122" s="25" t="s">
        <v>67</v>
      </c>
      <c r="F122" s="25" t="s">
        <v>226</v>
      </c>
      <c r="G122" s="26" t="s">
        <v>267</v>
      </c>
      <c r="H122" s="26"/>
      <c r="I122" s="26"/>
      <c r="J122" s="12"/>
      <c r="K122" s="12"/>
      <c r="L122" s="12"/>
      <c r="M122" s="12"/>
      <c r="N122" s="25"/>
      <c r="O122" s="28"/>
      <c r="P122" s="25"/>
      <c r="Q122" s="25"/>
      <c r="R122" s="25"/>
      <c r="S122" s="25"/>
      <c r="T122" s="30"/>
      <c r="U122" s="30"/>
      <c r="V122" s="34"/>
      <c r="W122" s="37"/>
      <c r="X122" s="37"/>
      <c r="Y122" s="37"/>
      <c r="Z122" s="37"/>
      <c r="AA122" s="37"/>
      <c r="AB122" s="30"/>
      <c r="AC122" s="37"/>
      <c r="AD122" s="37"/>
      <c r="AE122" s="34"/>
      <c r="AF122" s="25"/>
      <c r="AG122" s="25"/>
      <c r="AH122" s="38" t="s">
        <v>60</v>
      </c>
      <c r="AI122" s="38" t="s">
        <v>61</v>
      </c>
      <c r="AJ122" s="14"/>
    </row>
    <row r="123" spans="1:36" s="8" customFormat="1" ht="48" customHeight="1" x14ac:dyDescent="0.35">
      <c r="A123" s="4"/>
      <c r="B123" s="26"/>
      <c r="C123" s="26"/>
      <c r="D123" s="26"/>
      <c r="E123" s="26"/>
      <c r="F123" s="26"/>
      <c r="G123" s="26"/>
      <c r="H123" s="26"/>
      <c r="I123" s="26"/>
      <c r="J123" s="25"/>
      <c r="K123" s="25"/>
      <c r="L123" s="25"/>
      <c r="M123" s="25"/>
      <c r="N123" s="26"/>
      <c r="O123" s="28"/>
      <c r="P123" s="26"/>
      <c r="Q123" s="26"/>
      <c r="R123" s="26"/>
      <c r="S123" s="26"/>
      <c r="T123" s="30"/>
      <c r="U123" s="30"/>
      <c r="V123" s="35"/>
      <c r="W123" s="41"/>
      <c r="X123" s="41"/>
      <c r="Y123" s="41"/>
      <c r="Z123" s="41"/>
      <c r="AA123" s="41"/>
      <c r="AB123" s="30"/>
      <c r="AC123" s="41"/>
      <c r="AD123" s="41"/>
      <c r="AE123" s="35"/>
      <c r="AF123" s="26"/>
      <c r="AG123" s="26"/>
      <c r="AH123" s="39"/>
      <c r="AI123" s="39"/>
      <c r="AJ123" s="14"/>
    </row>
    <row r="124" spans="1:36" s="8" customFormat="1" x14ac:dyDescent="0.35">
      <c r="A124" s="3"/>
      <c r="B124" s="27"/>
      <c r="C124" s="27"/>
      <c r="D124" s="27"/>
      <c r="E124" s="27"/>
      <c r="F124" s="27"/>
      <c r="G124" s="27"/>
      <c r="H124" s="27"/>
      <c r="I124" s="27"/>
      <c r="J124" s="27"/>
      <c r="K124" s="27"/>
      <c r="L124" s="27"/>
      <c r="M124" s="27"/>
      <c r="N124" s="27"/>
      <c r="O124" s="28"/>
      <c r="P124" s="27"/>
      <c r="Q124" s="27"/>
      <c r="R124" s="27"/>
      <c r="S124" s="27"/>
      <c r="T124" s="30"/>
      <c r="U124" s="30"/>
      <c r="V124" s="36"/>
      <c r="W124" s="42"/>
      <c r="X124" s="42"/>
      <c r="Y124" s="42"/>
      <c r="Z124" s="42"/>
      <c r="AA124" s="42"/>
      <c r="AB124" s="32"/>
      <c r="AC124" s="42"/>
      <c r="AD124" s="42"/>
      <c r="AE124" s="36"/>
      <c r="AF124" s="27"/>
      <c r="AG124" s="27"/>
      <c r="AH124" s="40"/>
      <c r="AI124" s="40"/>
      <c r="AJ124" s="15"/>
    </row>
    <row r="125" spans="1:36" s="8" customFormat="1" x14ac:dyDescent="0.35">
      <c r="A125" s="4"/>
      <c r="B125" s="25" t="s">
        <v>227</v>
      </c>
      <c r="C125" s="25" t="s">
        <v>228</v>
      </c>
      <c r="D125" s="25" t="s">
        <v>265</v>
      </c>
      <c r="E125" s="25" t="s">
        <v>67</v>
      </c>
      <c r="F125" s="25" t="s">
        <v>229</v>
      </c>
      <c r="G125" s="26" t="s">
        <v>267</v>
      </c>
      <c r="H125" s="26"/>
      <c r="I125" s="26"/>
      <c r="J125" s="12"/>
      <c r="K125" s="12"/>
      <c r="L125" s="12"/>
      <c r="M125" s="12"/>
      <c r="N125" s="25"/>
      <c r="O125" s="28"/>
      <c r="P125" s="25"/>
      <c r="Q125" s="25"/>
      <c r="R125" s="25"/>
      <c r="S125" s="25"/>
      <c r="T125" s="30"/>
      <c r="U125" s="30"/>
      <c r="V125" s="34"/>
      <c r="W125" s="37"/>
      <c r="X125" s="37"/>
      <c r="Y125" s="37"/>
      <c r="Z125" s="37"/>
      <c r="AA125" s="37"/>
      <c r="AB125" s="30"/>
      <c r="AC125" s="37"/>
      <c r="AD125" s="37"/>
      <c r="AE125" s="34"/>
      <c r="AF125" s="25"/>
      <c r="AG125" s="25"/>
      <c r="AH125" s="38" t="s">
        <v>49</v>
      </c>
      <c r="AI125" s="38" t="s">
        <v>51</v>
      </c>
      <c r="AJ125" s="14"/>
    </row>
    <row r="126" spans="1:36" s="8" customFormat="1" ht="48" customHeight="1" x14ac:dyDescent="0.35">
      <c r="A126" s="4"/>
      <c r="B126" s="26"/>
      <c r="C126" s="26"/>
      <c r="D126" s="26"/>
      <c r="E126" s="26"/>
      <c r="F126" s="26"/>
      <c r="G126" s="26"/>
      <c r="H126" s="26"/>
      <c r="I126" s="26"/>
      <c r="J126" s="19"/>
      <c r="K126" s="19"/>
      <c r="L126" s="19"/>
      <c r="M126" s="12"/>
      <c r="N126" s="26"/>
      <c r="O126" s="28"/>
      <c r="P126" s="26"/>
      <c r="Q126" s="26"/>
      <c r="R126" s="26"/>
      <c r="S126" s="26"/>
      <c r="T126" s="30"/>
      <c r="U126" s="30"/>
      <c r="V126" s="35"/>
      <c r="W126" s="41"/>
      <c r="X126" s="41"/>
      <c r="Y126" s="41"/>
      <c r="Z126" s="41"/>
      <c r="AA126" s="41"/>
      <c r="AB126" s="30"/>
      <c r="AC126" s="41"/>
      <c r="AD126" s="41"/>
      <c r="AE126" s="35"/>
      <c r="AF126" s="26"/>
      <c r="AG126" s="26"/>
      <c r="AH126" s="39"/>
      <c r="AI126" s="39"/>
      <c r="AJ126" s="14"/>
    </row>
    <row r="127" spans="1:36" s="8" customFormat="1" x14ac:dyDescent="0.35">
      <c r="A127" s="3"/>
      <c r="B127" s="27"/>
      <c r="C127" s="27"/>
      <c r="D127" s="27"/>
      <c r="E127" s="27"/>
      <c r="F127" s="27"/>
      <c r="G127" s="27"/>
      <c r="H127" s="27"/>
      <c r="I127" s="27"/>
      <c r="J127" s="19"/>
      <c r="K127" s="19"/>
      <c r="L127" s="19"/>
      <c r="M127" s="12"/>
      <c r="N127" s="27"/>
      <c r="O127" s="28"/>
      <c r="P127" s="27"/>
      <c r="Q127" s="27"/>
      <c r="R127" s="27"/>
      <c r="S127" s="27"/>
      <c r="T127" s="30"/>
      <c r="U127" s="30"/>
      <c r="V127" s="36"/>
      <c r="W127" s="42"/>
      <c r="X127" s="42"/>
      <c r="Y127" s="42"/>
      <c r="Z127" s="42"/>
      <c r="AA127" s="42"/>
      <c r="AB127" s="32"/>
      <c r="AC127" s="42"/>
      <c r="AD127" s="42"/>
      <c r="AE127" s="36"/>
      <c r="AF127" s="27"/>
      <c r="AG127" s="27"/>
      <c r="AH127" s="40"/>
      <c r="AI127" s="40"/>
      <c r="AJ127" s="15"/>
    </row>
    <row r="128" spans="1:36" ht="115" x14ac:dyDescent="0.35">
      <c r="A128" s="1"/>
      <c r="B128" s="25" t="s">
        <v>230</v>
      </c>
      <c r="C128" s="25" t="s">
        <v>231</v>
      </c>
      <c r="D128" s="25" t="s">
        <v>265</v>
      </c>
      <c r="E128" s="25" t="s">
        <v>67</v>
      </c>
      <c r="F128" s="25" t="s">
        <v>232</v>
      </c>
      <c r="G128" s="26" t="s">
        <v>145</v>
      </c>
      <c r="H128" s="26" t="s">
        <v>37</v>
      </c>
      <c r="I128" s="26" t="s">
        <v>37</v>
      </c>
      <c r="J128" s="12" t="s">
        <v>166</v>
      </c>
      <c r="K128" s="12" t="s">
        <v>88</v>
      </c>
      <c r="L128" s="12" t="s">
        <v>89</v>
      </c>
      <c r="M128" s="12">
        <v>2</v>
      </c>
      <c r="N128" s="25" t="s">
        <v>38</v>
      </c>
      <c r="O128" s="28" t="s">
        <v>46</v>
      </c>
      <c r="P128" s="25" t="s">
        <v>73</v>
      </c>
      <c r="Q128" s="25" t="s">
        <v>40</v>
      </c>
      <c r="R128" s="25" t="s">
        <v>53</v>
      </c>
      <c r="S128" s="25" t="s">
        <v>47</v>
      </c>
      <c r="T128" s="30">
        <v>600000</v>
      </c>
      <c r="U128" s="30">
        <f>T128</f>
        <v>600000</v>
      </c>
      <c r="V128" s="34">
        <f>T128</f>
        <v>600000</v>
      </c>
      <c r="W128" s="37" t="s">
        <v>48</v>
      </c>
      <c r="X128" s="37" t="s">
        <v>48</v>
      </c>
      <c r="Y128" s="37" t="s">
        <v>48</v>
      </c>
      <c r="Z128" s="37" t="s">
        <v>48</v>
      </c>
      <c r="AA128" s="37" t="s">
        <v>48</v>
      </c>
      <c r="AB128" s="30">
        <v>105882.36</v>
      </c>
      <c r="AC128" s="37" t="s">
        <v>41</v>
      </c>
      <c r="AD128" s="37" t="s">
        <v>48</v>
      </c>
      <c r="AE128" s="34">
        <f>T128</f>
        <v>600000</v>
      </c>
      <c r="AF128" s="25" t="s">
        <v>48</v>
      </c>
      <c r="AG128" s="25" t="s">
        <v>48</v>
      </c>
      <c r="AH128" s="38" t="s">
        <v>52</v>
      </c>
      <c r="AI128" s="38" t="s">
        <v>50</v>
      </c>
      <c r="AJ128" s="14"/>
    </row>
    <row r="129" spans="1:36" ht="48" customHeight="1" x14ac:dyDescent="0.35">
      <c r="A129" s="1"/>
      <c r="B129" s="26"/>
      <c r="C129" s="26"/>
      <c r="D129" s="26"/>
      <c r="E129" s="26"/>
      <c r="F129" s="26"/>
      <c r="G129" s="26"/>
      <c r="H129" s="26"/>
      <c r="I129" s="26"/>
      <c r="J129" s="19" t="s">
        <v>97</v>
      </c>
      <c r="K129" s="19" t="s">
        <v>75</v>
      </c>
      <c r="L129" s="19" t="s">
        <v>98</v>
      </c>
      <c r="M129" s="12">
        <v>1</v>
      </c>
      <c r="N129" s="26"/>
      <c r="O129" s="28"/>
      <c r="P129" s="26"/>
      <c r="Q129" s="26"/>
      <c r="R129" s="26"/>
      <c r="S129" s="26"/>
      <c r="T129" s="30"/>
      <c r="U129" s="30"/>
      <c r="V129" s="35"/>
      <c r="W129" s="41"/>
      <c r="X129" s="41"/>
      <c r="Y129" s="41"/>
      <c r="Z129" s="41"/>
      <c r="AA129" s="41"/>
      <c r="AB129" s="30"/>
      <c r="AC129" s="41"/>
      <c r="AD129" s="41"/>
      <c r="AE129" s="35"/>
      <c r="AF129" s="26"/>
      <c r="AG129" s="26"/>
      <c r="AH129" s="39"/>
      <c r="AI129" s="39"/>
      <c r="AJ129" s="14"/>
    </row>
    <row r="130" spans="1:36" ht="57.5" x14ac:dyDescent="0.35">
      <c r="A130" s="2"/>
      <c r="B130" s="27"/>
      <c r="C130" s="27"/>
      <c r="D130" s="27"/>
      <c r="E130" s="27"/>
      <c r="F130" s="27"/>
      <c r="G130" s="27"/>
      <c r="H130" s="27"/>
      <c r="I130" s="27"/>
      <c r="J130" s="19" t="s">
        <v>195</v>
      </c>
      <c r="K130" s="19" t="s">
        <v>169</v>
      </c>
      <c r="L130" s="19" t="s">
        <v>92</v>
      </c>
      <c r="M130" s="12">
        <v>20000</v>
      </c>
      <c r="N130" s="27"/>
      <c r="O130" s="28"/>
      <c r="P130" s="27"/>
      <c r="Q130" s="27"/>
      <c r="R130" s="27"/>
      <c r="S130" s="27"/>
      <c r="T130" s="30"/>
      <c r="U130" s="30"/>
      <c r="V130" s="36"/>
      <c r="W130" s="42"/>
      <c r="X130" s="42"/>
      <c r="Y130" s="42"/>
      <c r="Z130" s="42"/>
      <c r="AA130" s="42"/>
      <c r="AB130" s="32"/>
      <c r="AC130" s="42"/>
      <c r="AD130" s="42"/>
      <c r="AE130" s="36"/>
      <c r="AF130" s="27"/>
      <c r="AG130" s="27"/>
      <c r="AH130" s="40"/>
      <c r="AI130" s="40"/>
      <c r="AJ130" s="15"/>
    </row>
    <row r="131" spans="1:36" ht="115" x14ac:dyDescent="0.35">
      <c r="A131" s="1"/>
      <c r="B131" s="25" t="s">
        <v>233</v>
      </c>
      <c r="C131" s="25" t="s">
        <v>234</v>
      </c>
      <c r="D131" s="25" t="s">
        <v>265</v>
      </c>
      <c r="E131" s="25" t="s">
        <v>67</v>
      </c>
      <c r="F131" s="25" t="s">
        <v>235</v>
      </c>
      <c r="G131" s="26" t="s">
        <v>145</v>
      </c>
      <c r="H131" s="26" t="s">
        <v>37</v>
      </c>
      <c r="I131" s="26" t="s">
        <v>37</v>
      </c>
      <c r="J131" s="12" t="s">
        <v>166</v>
      </c>
      <c r="K131" s="12" t="s">
        <v>88</v>
      </c>
      <c r="L131" s="12" t="s">
        <v>89</v>
      </c>
      <c r="M131" s="12">
        <v>1.3</v>
      </c>
      <c r="N131" s="25" t="s">
        <v>38</v>
      </c>
      <c r="O131" s="28" t="s">
        <v>46</v>
      </c>
      <c r="P131" s="25" t="s">
        <v>73</v>
      </c>
      <c r="Q131" s="25" t="s">
        <v>40</v>
      </c>
      <c r="R131" s="25" t="s">
        <v>53</v>
      </c>
      <c r="S131" s="25" t="s">
        <v>47</v>
      </c>
      <c r="T131" s="30">
        <v>1693750</v>
      </c>
      <c r="U131" s="30">
        <f>T131</f>
        <v>1693750</v>
      </c>
      <c r="V131" s="34">
        <f>T131</f>
        <v>1693750</v>
      </c>
      <c r="W131" s="37" t="s">
        <v>48</v>
      </c>
      <c r="X131" s="37" t="s">
        <v>48</v>
      </c>
      <c r="Y131" s="37" t="s">
        <v>48</v>
      </c>
      <c r="Z131" s="37" t="s">
        <v>48</v>
      </c>
      <c r="AA131" s="37" t="s">
        <v>48</v>
      </c>
      <c r="AB131" s="30">
        <v>298897.06</v>
      </c>
      <c r="AC131" s="37" t="s">
        <v>41</v>
      </c>
      <c r="AD131" s="37" t="s">
        <v>48</v>
      </c>
      <c r="AE131" s="34">
        <f>T131</f>
        <v>1693750</v>
      </c>
      <c r="AF131" s="25" t="s">
        <v>48</v>
      </c>
      <c r="AG131" s="25" t="s">
        <v>48</v>
      </c>
      <c r="AH131" s="38" t="s">
        <v>213</v>
      </c>
      <c r="AI131" s="38" t="s">
        <v>214</v>
      </c>
      <c r="AJ131" s="14"/>
    </row>
    <row r="132" spans="1:36" ht="48" customHeight="1" x14ac:dyDescent="0.35">
      <c r="A132" s="1"/>
      <c r="B132" s="26"/>
      <c r="C132" s="26"/>
      <c r="D132" s="26"/>
      <c r="E132" s="26"/>
      <c r="F132" s="26"/>
      <c r="G132" s="26"/>
      <c r="H132" s="26"/>
      <c r="I132" s="26"/>
      <c r="J132" s="19" t="s">
        <v>97</v>
      </c>
      <c r="K132" s="19" t="s">
        <v>75</v>
      </c>
      <c r="L132" s="19" t="s">
        <v>98</v>
      </c>
      <c r="M132" s="12">
        <v>1</v>
      </c>
      <c r="N132" s="26"/>
      <c r="O132" s="28"/>
      <c r="P132" s="26"/>
      <c r="Q132" s="26"/>
      <c r="R132" s="26"/>
      <c r="S132" s="26"/>
      <c r="T132" s="30"/>
      <c r="U132" s="30"/>
      <c r="V132" s="35"/>
      <c r="W132" s="41"/>
      <c r="X132" s="41"/>
      <c r="Y132" s="41"/>
      <c r="Z132" s="41"/>
      <c r="AA132" s="41"/>
      <c r="AB132" s="30"/>
      <c r="AC132" s="41"/>
      <c r="AD132" s="41"/>
      <c r="AE132" s="35"/>
      <c r="AF132" s="26"/>
      <c r="AG132" s="26"/>
      <c r="AH132" s="39"/>
      <c r="AI132" s="39"/>
      <c r="AJ132" s="14"/>
    </row>
    <row r="133" spans="1:36" ht="57.5" x14ac:dyDescent="0.35">
      <c r="A133" s="2"/>
      <c r="B133" s="27"/>
      <c r="C133" s="27"/>
      <c r="D133" s="27"/>
      <c r="E133" s="27"/>
      <c r="F133" s="27"/>
      <c r="G133" s="27"/>
      <c r="H133" s="27"/>
      <c r="I133" s="27"/>
      <c r="J133" s="19" t="s">
        <v>195</v>
      </c>
      <c r="K133" s="19" t="s">
        <v>169</v>
      </c>
      <c r="L133" s="19" t="s">
        <v>92</v>
      </c>
      <c r="M133" s="12">
        <v>13000</v>
      </c>
      <c r="N133" s="27"/>
      <c r="O133" s="28"/>
      <c r="P133" s="27"/>
      <c r="Q133" s="27"/>
      <c r="R133" s="27"/>
      <c r="S133" s="27"/>
      <c r="T133" s="30"/>
      <c r="U133" s="30"/>
      <c r="V133" s="36"/>
      <c r="W133" s="42"/>
      <c r="X133" s="42"/>
      <c r="Y133" s="42"/>
      <c r="Z133" s="42"/>
      <c r="AA133" s="42"/>
      <c r="AB133" s="32"/>
      <c r="AC133" s="42"/>
      <c r="AD133" s="42"/>
      <c r="AE133" s="36"/>
      <c r="AF133" s="27"/>
      <c r="AG133" s="27"/>
      <c r="AH133" s="40"/>
      <c r="AI133" s="40"/>
      <c r="AJ133" s="15"/>
    </row>
    <row r="134" spans="1:36" ht="115" x14ac:dyDescent="0.35">
      <c r="A134" s="1"/>
      <c r="B134" s="25" t="s">
        <v>236</v>
      </c>
      <c r="C134" s="25" t="s">
        <v>237</v>
      </c>
      <c r="D134" s="25" t="s">
        <v>265</v>
      </c>
      <c r="E134" s="25" t="s">
        <v>67</v>
      </c>
      <c r="F134" s="25" t="s">
        <v>238</v>
      </c>
      <c r="G134" s="26" t="s">
        <v>145</v>
      </c>
      <c r="H134" s="26" t="s">
        <v>37</v>
      </c>
      <c r="I134" s="26" t="s">
        <v>37</v>
      </c>
      <c r="J134" s="12" t="s">
        <v>166</v>
      </c>
      <c r="K134" s="12" t="s">
        <v>88</v>
      </c>
      <c r="L134" s="12" t="s">
        <v>89</v>
      </c>
      <c r="M134" s="12">
        <v>2.7</v>
      </c>
      <c r="N134" s="25" t="s">
        <v>38</v>
      </c>
      <c r="O134" s="28" t="s">
        <v>45</v>
      </c>
      <c r="P134" s="25" t="s">
        <v>73</v>
      </c>
      <c r="Q134" s="25" t="s">
        <v>40</v>
      </c>
      <c r="R134" s="25" t="s">
        <v>53</v>
      </c>
      <c r="S134" s="25" t="s">
        <v>47</v>
      </c>
      <c r="T134" s="30">
        <v>391000</v>
      </c>
      <c r="U134" s="30">
        <f>T134</f>
        <v>391000</v>
      </c>
      <c r="V134" s="34">
        <f>T134</f>
        <v>391000</v>
      </c>
      <c r="W134" s="37" t="s">
        <v>48</v>
      </c>
      <c r="X134" s="37" t="s">
        <v>48</v>
      </c>
      <c r="Y134" s="37" t="s">
        <v>48</v>
      </c>
      <c r="Z134" s="37" t="s">
        <v>48</v>
      </c>
      <c r="AA134" s="37" t="s">
        <v>48</v>
      </c>
      <c r="AB134" s="30">
        <v>69000</v>
      </c>
      <c r="AC134" s="37" t="s">
        <v>41</v>
      </c>
      <c r="AD134" s="37" t="s">
        <v>48</v>
      </c>
      <c r="AE134" s="34">
        <f>T134</f>
        <v>391000</v>
      </c>
      <c r="AF134" s="25" t="s">
        <v>48</v>
      </c>
      <c r="AG134" s="25" t="s">
        <v>48</v>
      </c>
      <c r="AH134" s="38" t="s">
        <v>60</v>
      </c>
      <c r="AI134" s="38" t="s">
        <v>61</v>
      </c>
      <c r="AJ134" s="14"/>
    </row>
    <row r="135" spans="1:36" ht="48" customHeight="1" x14ac:dyDescent="0.35">
      <c r="A135" s="1"/>
      <c r="B135" s="26"/>
      <c r="C135" s="26"/>
      <c r="D135" s="26"/>
      <c r="E135" s="26"/>
      <c r="F135" s="26"/>
      <c r="G135" s="26"/>
      <c r="H135" s="26"/>
      <c r="I135" s="26"/>
      <c r="J135" s="19" t="s">
        <v>97</v>
      </c>
      <c r="K135" s="19" t="s">
        <v>75</v>
      </c>
      <c r="L135" s="19" t="s">
        <v>98</v>
      </c>
      <c r="M135" s="12">
        <v>1</v>
      </c>
      <c r="N135" s="26"/>
      <c r="O135" s="28"/>
      <c r="P135" s="26"/>
      <c r="Q135" s="26"/>
      <c r="R135" s="26"/>
      <c r="S135" s="26"/>
      <c r="T135" s="30"/>
      <c r="U135" s="30"/>
      <c r="V135" s="35"/>
      <c r="W135" s="41"/>
      <c r="X135" s="41"/>
      <c r="Y135" s="41"/>
      <c r="Z135" s="41"/>
      <c r="AA135" s="41"/>
      <c r="AB135" s="30"/>
      <c r="AC135" s="41"/>
      <c r="AD135" s="41"/>
      <c r="AE135" s="35"/>
      <c r="AF135" s="26"/>
      <c r="AG135" s="26"/>
      <c r="AH135" s="39"/>
      <c r="AI135" s="39"/>
      <c r="AJ135" s="14"/>
    </row>
    <row r="136" spans="1:36" ht="57.5" x14ac:dyDescent="0.35">
      <c r="A136" s="2"/>
      <c r="B136" s="27"/>
      <c r="C136" s="27"/>
      <c r="D136" s="27"/>
      <c r="E136" s="27"/>
      <c r="F136" s="27"/>
      <c r="G136" s="27"/>
      <c r="H136" s="27"/>
      <c r="I136" s="27"/>
      <c r="J136" s="19" t="s">
        <v>195</v>
      </c>
      <c r="K136" s="19" t="s">
        <v>169</v>
      </c>
      <c r="L136" s="19" t="s">
        <v>92</v>
      </c>
      <c r="M136" s="12">
        <v>27000</v>
      </c>
      <c r="N136" s="27"/>
      <c r="O136" s="28"/>
      <c r="P136" s="27"/>
      <c r="Q136" s="27"/>
      <c r="R136" s="27"/>
      <c r="S136" s="27"/>
      <c r="T136" s="30"/>
      <c r="U136" s="30"/>
      <c r="V136" s="36"/>
      <c r="W136" s="42"/>
      <c r="X136" s="42"/>
      <c r="Y136" s="42"/>
      <c r="Z136" s="42"/>
      <c r="AA136" s="42"/>
      <c r="AB136" s="32"/>
      <c r="AC136" s="42"/>
      <c r="AD136" s="42"/>
      <c r="AE136" s="36"/>
      <c r="AF136" s="27"/>
      <c r="AG136" s="27"/>
      <c r="AH136" s="40"/>
      <c r="AI136" s="40"/>
      <c r="AJ136" s="15"/>
    </row>
    <row r="137" spans="1:36" ht="115" x14ac:dyDescent="0.35">
      <c r="A137" s="1"/>
      <c r="B137" s="25" t="s">
        <v>239</v>
      </c>
      <c r="C137" s="25" t="s">
        <v>240</v>
      </c>
      <c r="D137" s="25" t="s">
        <v>265</v>
      </c>
      <c r="E137" s="25" t="s">
        <v>67</v>
      </c>
      <c r="F137" s="25" t="s">
        <v>241</v>
      </c>
      <c r="G137" s="26" t="s">
        <v>145</v>
      </c>
      <c r="H137" s="26" t="s">
        <v>37</v>
      </c>
      <c r="I137" s="26" t="s">
        <v>37</v>
      </c>
      <c r="J137" s="12" t="s">
        <v>166</v>
      </c>
      <c r="K137" s="12" t="s">
        <v>88</v>
      </c>
      <c r="L137" s="12" t="s">
        <v>89</v>
      </c>
      <c r="M137" s="12">
        <v>3</v>
      </c>
      <c r="N137" s="25" t="s">
        <v>38</v>
      </c>
      <c r="O137" s="28" t="s">
        <v>45</v>
      </c>
      <c r="P137" s="25" t="s">
        <v>73</v>
      </c>
      <c r="Q137" s="25" t="s">
        <v>40</v>
      </c>
      <c r="R137" s="25" t="s">
        <v>53</v>
      </c>
      <c r="S137" s="25" t="s">
        <v>47</v>
      </c>
      <c r="T137" s="30">
        <v>463049.26</v>
      </c>
      <c r="U137" s="30">
        <f>T137</f>
        <v>463049.26</v>
      </c>
      <c r="V137" s="34">
        <f>T137</f>
        <v>463049.26</v>
      </c>
      <c r="W137" s="37" t="s">
        <v>48</v>
      </c>
      <c r="X137" s="37" t="s">
        <v>48</v>
      </c>
      <c r="Y137" s="37" t="s">
        <v>48</v>
      </c>
      <c r="Z137" s="37" t="s">
        <v>48</v>
      </c>
      <c r="AA137" s="37" t="s">
        <v>48</v>
      </c>
      <c r="AB137" s="30">
        <v>81714.58</v>
      </c>
      <c r="AC137" s="37" t="s">
        <v>41</v>
      </c>
      <c r="AD137" s="37" t="s">
        <v>48</v>
      </c>
      <c r="AE137" s="34">
        <f>T137</f>
        <v>463049.26</v>
      </c>
      <c r="AF137" s="25" t="s">
        <v>48</v>
      </c>
      <c r="AG137" s="25" t="s">
        <v>48</v>
      </c>
      <c r="AH137" s="38" t="s">
        <v>55</v>
      </c>
      <c r="AI137" s="38" t="s">
        <v>56</v>
      </c>
      <c r="AJ137" s="14"/>
    </row>
    <row r="138" spans="1:36" ht="48" customHeight="1" x14ac:dyDescent="0.35">
      <c r="A138" s="1"/>
      <c r="B138" s="26"/>
      <c r="C138" s="26"/>
      <c r="D138" s="26"/>
      <c r="E138" s="26"/>
      <c r="F138" s="26"/>
      <c r="G138" s="26"/>
      <c r="H138" s="26"/>
      <c r="I138" s="26"/>
      <c r="J138" s="19" t="s">
        <v>97</v>
      </c>
      <c r="K138" s="19" t="s">
        <v>75</v>
      </c>
      <c r="L138" s="19" t="s">
        <v>98</v>
      </c>
      <c r="M138" s="12">
        <v>1</v>
      </c>
      <c r="N138" s="26"/>
      <c r="O138" s="28"/>
      <c r="P138" s="26"/>
      <c r="Q138" s="26"/>
      <c r="R138" s="26"/>
      <c r="S138" s="26"/>
      <c r="T138" s="30"/>
      <c r="U138" s="30"/>
      <c r="V138" s="35"/>
      <c r="W138" s="41"/>
      <c r="X138" s="41"/>
      <c r="Y138" s="41"/>
      <c r="Z138" s="41"/>
      <c r="AA138" s="41"/>
      <c r="AB138" s="30"/>
      <c r="AC138" s="41"/>
      <c r="AD138" s="41"/>
      <c r="AE138" s="35"/>
      <c r="AF138" s="26"/>
      <c r="AG138" s="26"/>
      <c r="AH138" s="39"/>
      <c r="AI138" s="39"/>
      <c r="AJ138" s="14"/>
    </row>
    <row r="139" spans="1:36" ht="57.5" x14ac:dyDescent="0.35">
      <c r="A139" s="2"/>
      <c r="B139" s="27"/>
      <c r="C139" s="27"/>
      <c r="D139" s="27"/>
      <c r="E139" s="27"/>
      <c r="F139" s="27"/>
      <c r="G139" s="27"/>
      <c r="H139" s="27"/>
      <c r="I139" s="27"/>
      <c r="J139" s="19" t="s">
        <v>195</v>
      </c>
      <c r="K139" s="19" t="s">
        <v>169</v>
      </c>
      <c r="L139" s="19" t="s">
        <v>92</v>
      </c>
      <c r="M139" s="12">
        <v>30000</v>
      </c>
      <c r="N139" s="27"/>
      <c r="O139" s="28"/>
      <c r="P139" s="27"/>
      <c r="Q139" s="27"/>
      <c r="R139" s="27"/>
      <c r="S139" s="27"/>
      <c r="T139" s="30"/>
      <c r="U139" s="30"/>
      <c r="V139" s="36"/>
      <c r="W139" s="42"/>
      <c r="X139" s="42"/>
      <c r="Y139" s="42"/>
      <c r="Z139" s="42"/>
      <c r="AA139" s="42"/>
      <c r="AB139" s="32"/>
      <c r="AC139" s="42"/>
      <c r="AD139" s="42"/>
      <c r="AE139" s="36"/>
      <c r="AF139" s="27"/>
      <c r="AG139" s="27"/>
      <c r="AH139" s="40"/>
      <c r="AI139" s="40"/>
      <c r="AJ139" s="15"/>
    </row>
    <row r="140" spans="1:36" ht="115" x14ac:dyDescent="0.35">
      <c r="A140" s="1"/>
      <c r="B140" s="25" t="s">
        <v>242</v>
      </c>
      <c r="C140" s="25" t="s">
        <v>243</v>
      </c>
      <c r="D140" s="25" t="s">
        <v>265</v>
      </c>
      <c r="E140" s="25" t="s">
        <v>67</v>
      </c>
      <c r="F140" s="25" t="s">
        <v>244</v>
      </c>
      <c r="G140" s="26" t="s">
        <v>145</v>
      </c>
      <c r="H140" s="26" t="s">
        <v>37</v>
      </c>
      <c r="I140" s="26" t="s">
        <v>37</v>
      </c>
      <c r="J140" s="12" t="s">
        <v>166</v>
      </c>
      <c r="K140" s="12" t="s">
        <v>88</v>
      </c>
      <c r="L140" s="12" t="s">
        <v>89</v>
      </c>
      <c r="M140" s="12">
        <v>1.7</v>
      </c>
      <c r="N140" s="25" t="s">
        <v>38</v>
      </c>
      <c r="O140" s="28" t="s">
        <v>45</v>
      </c>
      <c r="P140" s="25" t="s">
        <v>73</v>
      </c>
      <c r="Q140" s="25" t="s">
        <v>40</v>
      </c>
      <c r="R140" s="25" t="s">
        <v>53</v>
      </c>
      <c r="S140" s="25" t="s">
        <v>47</v>
      </c>
      <c r="T140" s="30">
        <v>459000</v>
      </c>
      <c r="U140" s="30">
        <f>T140</f>
        <v>459000</v>
      </c>
      <c r="V140" s="34">
        <f>T140</f>
        <v>459000</v>
      </c>
      <c r="W140" s="37" t="s">
        <v>48</v>
      </c>
      <c r="X140" s="37" t="s">
        <v>48</v>
      </c>
      <c r="Y140" s="37" t="s">
        <v>48</v>
      </c>
      <c r="Z140" s="37" t="s">
        <v>48</v>
      </c>
      <c r="AA140" s="37" t="s">
        <v>48</v>
      </c>
      <c r="AB140" s="30">
        <v>81000</v>
      </c>
      <c r="AC140" s="37" t="s">
        <v>41</v>
      </c>
      <c r="AD140" s="37" t="s">
        <v>48</v>
      </c>
      <c r="AE140" s="34">
        <f>T140</f>
        <v>459000</v>
      </c>
      <c r="AF140" s="25" t="s">
        <v>48</v>
      </c>
      <c r="AG140" s="25" t="s">
        <v>48</v>
      </c>
      <c r="AH140" s="38" t="s">
        <v>122</v>
      </c>
      <c r="AI140" s="38" t="s">
        <v>123</v>
      </c>
      <c r="AJ140" s="14"/>
    </row>
    <row r="141" spans="1:36" ht="48" customHeight="1" x14ac:dyDescent="0.35">
      <c r="A141" s="1"/>
      <c r="B141" s="26"/>
      <c r="C141" s="26"/>
      <c r="D141" s="26"/>
      <c r="E141" s="26"/>
      <c r="F141" s="26"/>
      <c r="G141" s="26"/>
      <c r="H141" s="26"/>
      <c r="I141" s="26"/>
      <c r="J141" s="19" t="s">
        <v>97</v>
      </c>
      <c r="K141" s="19" t="s">
        <v>75</v>
      </c>
      <c r="L141" s="19" t="s">
        <v>98</v>
      </c>
      <c r="M141" s="12">
        <v>1</v>
      </c>
      <c r="N141" s="26"/>
      <c r="O141" s="28"/>
      <c r="P141" s="26"/>
      <c r="Q141" s="26"/>
      <c r="R141" s="26"/>
      <c r="S141" s="26"/>
      <c r="T141" s="30"/>
      <c r="U141" s="30"/>
      <c r="V141" s="35"/>
      <c r="W141" s="41"/>
      <c r="X141" s="41"/>
      <c r="Y141" s="41"/>
      <c r="Z141" s="41"/>
      <c r="AA141" s="41"/>
      <c r="AB141" s="30"/>
      <c r="AC141" s="41"/>
      <c r="AD141" s="41"/>
      <c r="AE141" s="35"/>
      <c r="AF141" s="26"/>
      <c r="AG141" s="26"/>
      <c r="AH141" s="39"/>
      <c r="AI141" s="39"/>
      <c r="AJ141" s="14"/>
    </row>
    <row r="142" spans="1:36" ht="57.5" x14ac:dyDescent="0.35">
      <c r="A142" s="2"/>
      <c r="B142" s="27"/>
      <c r="C142" s="27"/>
      <c r="D142" s="27"/>
      <c r="E142" s="27"/>
      <c r="F142" s="27"/>
      <c r="G142" s="27"/>
      <c r="H142" s="27"/>
      <c r="I142" s="27"/>
      <c r="J142" s="19" t="s">
        <v>195</v>
      </c>
      <c r="K142" s="19" t="s">
        <v>169</v>
      </c>
      <c r="L142" s="19" t="s">
        <v>92</v>
      </c>
      <c r="M142" s="12">
        <v>17000</v>
      </c>
      <c r="N142" s="27"/>
      <c r="O142" s="28"/>
      <c r="P142" s="27"/>
      <c r="Q142" s="27"/>
      <c r="R142" s="27"/>
      <c r="S142" s="27"/>
      <c r="T142" s="30"/>
      <c r="U142" s="30"/>
      <c r="V142" s="36"/>
      <c r="W142" s="42"/>
      <c r="X142" s="42"/>
      <c r="Y142" s="42"/>
      <c r="Z142" s="42"/>
      <c r="AA142" s="42"/>
      <c r="AB142" s="32"/>
      <c r="AC142" s="42"/>
      <c r="AD142" s="42"/>
      <c r="AE142" s="36"/>
      <c r="AF142" s="27"/>
      <c r="AG142" s="27"/>
      <c r="AH142" s="40"/>
      <c r="AI142" s="40"/>
      <c r="AJ142" s="15"/>
    </row>
    <row r="143" spans="1:36" ht="69" x14ac:dyDescent="0.35">
      <c r="A143" s="1"/>
      <c r="B143" s="25" t="s">
        <v>245</v>
      </c>
      <c r="C143" s="25" t="s">
        <v>246</v>
      </c>
      <c r="D143" s="25" t="s">
        <v>264</v>
      </c>
      <c r="E143" s="25" t="s">
        <v>84</v>
      </c>
      <c r="F143" s="25" t="s">
        <v>247</v>
      </c>
      <c r="G143" s="26" t="s">
        <v>145</v>
      </c>
      <c r="H143" s="26" t="s">
        <v>37</v>
      </c>
      <c r="I143" s="26" t="s">
        <v>37</v>
      </c>
      <c r="J143" s="12" t="s">
        <v>150</v>
      </c>
      <c r="K143" s="12" t="s">
        <v>115</v>
      </c>
      <c r="L143" s="12" t="s">
        <v>133</v>
      </c>
      <c r="M143" s="12" t="s">
        <v>248</v>
      </c>
      <c r="N143" s="25" t="s">
        <v>38</v>
      </c>
      <c r="O143" s="28" t="s">
        <v>249</v>
      </c>
      <c r="P143" s="25" t="s">
        <v>73</v>
      </c>
      <c r="Q143" s="25" t="s">
        <v>40</v>
      </c>
      <c r="R143" s="25" t="s">
        <v>53</v>
      </c>
      <c r="S143" s="25" t="s">
        <v>47</v>
      </c>
      <c r="T143" s="30">
        <v>340000</v>
      </c>
      <c r="U143" s="30">
        <f>T143</f>
        <v>340000</v>
      </c>
      <c r="V143" s="34">
        <f>T143</f>
        <v>340000</v>
      </c>
      <c r="W143" s="37" t="s">
        <v>48</v>
      </c>
      <c r="X143" s="37" t="s">
        <v>48</v>
      </c>
      <c r="Y143" s="37" t="s">
        <v>48</v>
      </c>
      <c r="Z143" s="37" t="s">
        <v>48</v>
      </c>
      <c r="AA143" s="37" t="s">
        <v>48</v>
      </c>
      <c r="AB143" s="30">
        <v>60000</v>
      </c>
      <c r="AC143" s="37" t="s">
        <v>41</v>
      </c>
      <c r="AD143" s="37" t="s">
        <v>48</v>
      </c>
      <c r="AE143" s="34">
        <f>T143</f>
        <v>340000</v>
      </c>
      <c r="AF143" s="25" t="s">
        <v>48</v>
      </c>
      <c r="AG143" s="25" t="s">
        <v>48</v>
      </c>
      <c r="AH143" s="38" t="s">
        <v>49</v>
      </c>
      <c r="AI143" s="38" t="s">
        <v>51</v>
      </c>
      <c r="AJ143" s="14"/>
    </row>
    <row r="144" spans="1:36" ht="48" customHeight="1" x14ac:dyDescent="0.35">
      <c r="A144" s="1"/>
      <c r="B144" s="26"/>
      <c r="C144" s="26"/>
      <c r="D144" s="26"/>
      <c r="E144" s="26"/>
      <c r="F144" s="26"/>
      <c r="G144" s="26"/>
      <c r="H144" s="26"/>
      <c r="I144" s="26"/>
      <c r="J144" s="25" t="s">
        <v>97</v>
      </c>
      <c r="K144" s="25" t="s">
        <v>75</v>
      </c>
      <c r="L144" s="25" t="s">
        <v>98</v>
      </c>
      <c r="M144" s="25">
        <v>1</v>
      </c>
      <c r="N144" s="26"/>
      <c r="O144" s="28"/>
      <c r="P144" s="26"/>
      <c r="Q144" s="26"/>
      <c r="R144" s="26"/>
      <c r="S144" s="26"/>
      <c r="T144" s="30"/>
      <c r="U144" s="30"/>
      <c r="V144" s="35"/>
      <c r="W144" s="41"/>
      <c r="X144" s="41"/>
      <c r="Y144" s="41"/>
      <c r="Z144" s="41"/>
      <c r="AA144" s="41"/>
      <c r="AB144" s="30"/>
      <c r="AC144" s="41"/>
      <c r="AD144" s="41"/>
      <c r="AE144" s="35"/>
      <c r="AF144" s="26"/>
      <c r="AG144" s="26"/>
      <c r="AH144" s="39"/>
      <c r="AI144" s="39"/>
      <c r="AJ144" s="14"/>
    </row>
    <row r="145" spans="1:36" ht="60" customHeight="1" x14ac:dyDescent="0.35">
      <c r="A145" s="2"/>
      <c r="B145" s="27"/>
      <c r="C145" s="27"/>
      <c r="D145" s="27"/>
      <c r="E145" s="27"/>
      <c r="F145" s="27"/>
      <c r="G145" s="27"/>
      <c r="H145" s="27"/>
      <c r="I145" s="27"/>
      <c r="J145" s="27"/>
      <c r="K145" s="27"/>
      <c r="L145" s="27" t="s">
        <v>92</v>
      </c>
      <c r="M145" s="27"/>
      <c r="N145" s="27"/>
      <c r="O145" s="28"/>
      <c r="P145" s="27"/>
      <c r="Q145" s="27"/>
      <c r="R145" s="27"/>
      <c r="S145" s="27"/>
      <c r="T145" s="30"/>
      <c r="U145" s="30"/>
      <c r="V145" s="36"/>
      <c r="W145" s="42"/>
      <c r="X145" s="42"/>
      <c r="Y145" s="42"/>
      <c r="Z145" s="42"/>
      <c r="AA145" s="42"/>
      <c r="AB145" s="32"/>
      <c r="AC145" s="42"/>
      <c r="AD145" s="42"/>
      <c r="AE145" s="36"/>
      <c r="AF145" s="27"/>
      <c r="AG145" s="27"/>
      <c r="AH145" s="40"/>
      <c r="AI145" s="40"/>
      <c r="AJ145" s="15"/>
    </row>
    <row r="146" spans="1:36" ht="115" x14ac:dyDescent="0.35">
      <c r="A146" s="1"/>
      <c r="B146" s="25" t="s">
        <v>268</v>
      </c>
      <c r="C146" s="25" t="s">
        <v>269</v>
      </c>
      <c r="D146" s="20" t="s">
        <v>265</v>
      </c>
      <c r="E146" s="9" t="s">
        <v>67</v>
      </c>
      <c r="F146" s="12" t="s">
        <v>270</v>
      </c>
      <c r="G146" s="25" t="s">
        <v>145</v>
      </c>
      <c r="H146" s="25" t="s">
        <v>37</v>
      </c>
      <c r="I146" s="25" t="s">
        <v>37</v>
      </c>
      <c r="J146" s="12" t="s">
        <v>166</v>
      </c>
      <c r="K146" s="12" t="s">
        <v>88</v>
      </c>
      <c r="L146" s="12" t="s">
        <v>89</v>
      </c>
      <c r="M146" s="12">
        <v>0.6</v>
      </c>
      <c r="N146" s="25" t="s">
        <v>38</v>
      </c>
      <c r="O146" s="25" t="s">
        <v>45</v>
      </c>
      <c r="P146" s="25" t="s">
        <v>73</v>
      </c>
      <c r="Q146" s="25" t="s">
        <v>40</v>
      </c>
      <c r="R146" s="25" t="s">
        <v>53</v>
      </c>
      <c r="S146" s="25" t="s">
        <v>47</v>
      </c>
      <c r="T146" s="37">
        <f>U146+U147</f>
        <v>731000</v>
      </c>
      <c r="U146" s="13">
        <v>136000</v>
      </c>
      <c r="V146" s="16">
        <f>U146</f>
        <v>136000</v>
      </c>
      <c r="W146" s="25" t="s">
        <v>48</v>
      </c>
      <c r="X146" s="25" t="s">
        <v>48</v>
      </c>
      <c r="Y146" s="25" t="s">
        <v>48</v>
      </c>
      <c r="Z146" s="25" t="s">
        <v>48</v>
      </c>
      <c r="AA146" s="25" t="s">
        <v>48</v>
      </c>
      <c r="AB146" s="13">
        <v>24000</v>
      </c>
      <c r="AC146" s="25" t="s">
        <v>41</v>
      </c>
      <c r="AD146" s="25" t="s">
        <v>48</v>
      </c>
      <c r="AE146" s="16">
        <f>U146</f>
        <v>136000</v>
      </c>
      <c r="AF146" s="25" t="s">
        <v>48</v>
      </c>
      <c r="AG146" s="25" t="s">
        <v>48</v>
      </c>
      <c r="AH146" s="25" t="s">
        <v>57</v>
      </c>
      <c r="AI146" s="25" t="s">
        <v>58</v>
      </c>
      <c r="AJ146" s="25"/>
    </row>
    <row r="147" spans="1:36" ht="57.5" x14ac:dyDescent="0.35">
      <c r="A147" s="1"/>
      <c r="B147" s="26"/>
      <c r="C147" s="26"/>
      <c r="D147" s="28" t="s">
        <v>264</v>
      </c>
      <c r="E147" s="25" t="s">
        <v>84</v>
      </c>
      <c r="F147" s="25" t="s">
        <v>271</v>
      </c>
      <c r="G147" s="26"/>
      <c r="H147" s="26"/>
      <c r="I147" s="26"/>
      <c r="J147" s="12" t="s">
        <v>272</v>
      </c>
      <c r="K147" s="21" t="s">
        <v>115</v>
      </c>
      <c r="L147" s="12" t="s">
        <v>133</v>
      </c>
      <c r="M147" s="22">
        <v>11400</v>
      </c>
      <c r="N147" s="26"/>
      <c r="O147" s="26"/>
      <c r="P147" s="26"/>
      <c r="Q147" s="26"/>
      <c r="R147" s="26"/>
      <c r="S147" s="26"/>
      <c r="T147" s="26"/>
      <c r="U147" s="30">
        <v>595000</v>
      </c>
      <c r="V147" s="34">
        <v>595000</v>
      </c>
      <c r="W147" s="26"/>
      <c r="X147" s="26"/>
      <c r="Y147" s="26"/>
      <c r="Z147" s="26"/>
      <c r="AA147" s="26"/>
      <c r="AB147" s="30">
        <v>105000</v>
      </c>
      <c r="AC147" s="26"/>
      <c r="AD147" s="26"/>
      <c r="AE147" s="34">
        <v>595000</v>
      </c>
      <c r="AF147" s="26"/>
      <c r="AG147" s="26"/>
      <c r="AH147" s="26"/>
      <c r="AI147" s="26"/>
      <c r="AJ147" s="26"/>
    </row>
    <row r="148" spans="1:36" ht="46" x14ac:dyDescent="0.35">
      <c r="A148" s="1"/>
      <c r="B148" s="26"/>
      <c r="C148" s="26"/>
      <c r="D148" s="28"/>
      <c r="E148" s="26"/>
      <c r="F148" s="26"/>
      <c r="G148" s="26"/>
      <c r="H148" s="26"/>
      <c r="I148" s="26"/>
      <c r="J148" s="19" t="s">
        <v>74</v>
      </c>
      <c r="K148" s="19" t="s">
        <v>75</v>
      </c>
      <c r="L148" s="19" t="s">
        <v>76</v>
      </c>
      <c r="M148" s="12">
        <v>1</v>
      </c>
      <c r="N148" s="26"/>
      <c r="O148" s="26"/>
      <c r="P148" s="26"/>
      <c r="Q148" s="26"/>
      <c r="R148" s="26"/>
      <c r="S148" s="26"/>
      <c r="T148" s="26"/>
      <c r="U148" s="30"/>
      <c r="V148" s="35"/>
      <c r="W148" s="26"/>
      <c r="X148" s="26"/>
      <c r="Y148" s="26"/>
      <c r="Z148" s="26"/>
      <c r="AA148" s="26"/>
      <c r="AB148" s="30"/>
      <c r="AC148" s="26"/>
      <c r="AD148" s="26"/>
      <c r="AE148" s="35"/>
      <c r="AF148" s="26"/>
      <c r="AG148" s="26"/>
      <c r="AH148" s="26"/>
      <c r="AI148" s="26"/>
      <c r="AJ148" s="26"/>
    </row>
    <row r="149" spans="1:36" ht="138" x14ac:dyDescent="0.35">
      <c r="A149" s="2"/>
      <c r="B149" s="27"/>
      <c r="C149" s="27"/>
      <c r="D149" s="28"/>
      <c r="E149" s="27"/>
      <c r="F149" s="27"/>
      <c r="G149" s="27"/>
      <c r="H149" s="27"/>
      <c r="I149" s="27"/>
      <c r="J149" s="19" t="s">
        <v>203</v>
      </c>
      <c r="K149" s="19" t="s">
        <v>215</v>
      </c>
      <c r="L149" s="19" t="s">
        <v>92</v>
      </c>
      <c r="M149" s="12">
        <v>150</v>
      </c>
      <c r="N149" s="27"/>
      <c r="O149" s="27"/>
      <c r="P149" s="27"/>
      <c r="Q149" s="27"/>
      <c r="R149" s="27"/>
      <c r="S149" s="27"/>
      <c r="T149" s="27"/>
      <c r="U149" s="30"/>
      <c r="V149" s="36"/>
      <c r="W149" s="27"/>
      <c r="X149" s="27"/>
      <c r="Y149" s="27"/>
      <c r="Z149" s="27"/>
      <c r="AA149" s="27"/>
      <c r="AB149" s="32"/>
      <c r="AC149" s="27"/>
      <c r="AD149" s="27"/>
      <c r="AE149" s="36"/>
      <c r="AF149" s="27"/>
      <c r="AG149" s="27"/>
      <c r="AH149" s="27"/>
      <c r="AI149" s="27"/>
      <c r="AJ149" s="27"/>
    </row>
    <row r="150" spans="1:36" ht="92" x14ac:dyDescent="0.35">
      <c r="A150" s="2"/>
      <c r="B150" s="28" t="s">
        <v>273</v>
      </c>
      <c r="C150" s="28" t="s">
        <v>274</v>
      </c>
      <c r="D150" s="25" t="s">
        <v>265</v>
      </c>
      <c r="E150" s="25" t="s">
        <v>67</v>
      </c>
      <c r="F150" s="28" t="s">
        <v>275</v>
      </c>
      <c r="G150" s="28" t="s">
        <v>145</v>
      </c>
      <c r="H150" s="28" t="s">
        <v>37</v>
      </c>
      <c r="I150" s="28" t="s">
        <v>37</v>
      </c>
      <c r="J150" s="19" t="s">
        <v>276</v>
      </c>
      <c r="K150" s="19" t="s">
        <v>88</v>
      </c>
      <c r="L150" s="12" t="s">
        <v>89</v>
      </c>
      <c r="M150" s="12">
        <v>3.7</v>
      </c>
      <c r="N150" s="28" t="s">
        <v>38</v>
      </c>
      <c r="O150" s="28" t="s">
        <v>42</v>
      </c>
      <c r="P150" s="28" t="s">
        <v>73</v>
      </c>
      <c r="Q150" s="28" t="s">
        <v>40</v>
      </c>
      <c r="R150" s="28" t="s">
        <v>53</v>
      </c>
      <c r="S150" s="28" t="s">
        <v>47</v>
      </c>
      <c r="T150" s="30">
        <f>SUM(U150+U152+U155)</f>
        <v>1110950</v>
      </c>
      <c r="U150" s="30">
        <v>425000</v>
      </c>
      <c r="V150" s="30">
        <f>SUM(U150)</f>
        <v>425000</v>
      </c>
      <c r="W150" s="28" t="s">
        <v>48</v>
      </c>
      <c r="X150" s="28" t="s">
        <v>48</v>
      </c>
      <c r="Y150" s="28" t="s">
        <v>48</v>
      </c>
      <c r="Z150" s="28" t="s">
        <v>48</v>
      </c>
      <c r="AA150" s="28" t="s">
        <v>48</v>
      </c>
      <c r="AB150" s="32">
        <v>75000</v>
      </c>
      <c r="AC150" s="28" t="s">
        <v>41</v>
      </c>
      <c r="AD150" s="28" t="s">
        <v>48</v>
      </c>
      <c r="AE150" s="32">
        <f>SUM(U150)</f>
        <v>425000</v>
      </c>
      <c r="AF150" s="32" t="s">
        <v>48</v>
      </c>
      <c r="AG150" s="28" t="s">
        <v>48</v>
      </c>
      <c r="AH150" s="29">
        <v>45901</v>
      </c>
      <c r="AI150" s="33" t="s">
        <v>56</v>
      </c>
      <c r="AJ150" s="28"/>
    </row>
    <row r="151" spans="1:36" ht="46" x14ac:dyDescent="0.35">
      <c r="A151" s="2"/>
      <c r="B151" s="28"/>
      <c r="C151" s="28"/>
      <c r="D151" s="26"/>
      <c r="E151" s="26"/>
      <c r="F151" s="28"/>
      <c r="G151" s="28"/>
      <c r="H151" s="28"/>
      <c r="I151" s="28"/>
      <c r="J151" s="19" t="s">
        <v>74</v>
      </c>
      <c r="K151" s="19" t="s">
        <v>75</v>
      </c>
      <c r="L151" s="19" t="s">
        <v>76</v>
      </c>
      <c r="M151" s="12">
        <v>1</v>
      </c>
      <c r="N151" s="28"/>
      <c r="O151" s="28"/>
      <c r="P151" s="28"/>
      <c r="Q151" s="28"/>
      <c r="R151" s="28"/>
      <c r="S151" s="28"/>
      <c r="T151" s="28"/>
      <c r="U151" s="30"/>
      <c r="V151" s="30"/>
      <c r="W151" s="28"/>
      <c r="X151" s="28"/>
      <c r="Y151" s="28"/>
      <c r="Z151" s="28"/>
      <c r="AA151" s="28"/>
      <c r="AB151" s="32"/>
      <c r="AC151" s="28"/>
      <c r="AD151" s="28"/>
      <c r="AE151" s="32"/>
      <c r="AF151" s="32"/>
      <c r="AG151" s="28"/>
      <c r="AH151" s="29"/>
      <c r="AI151" s="33"/>
      <c r="AJ151" s="28"/>
    </row>
    <row r="152" spans="1:36" ht="115" x14ac:dyDescent="0.35">
      <c r="A152" s="2"/>
      <c r="B152" s="28"/>
      <c r="C152" s="28"/>
      <c r="D152" s="26"/>
      <c r="E152" s="26"/>
      <c r="F152" s="28" t="s">
        <v>277</v>
      </c>
      <c r="G152" s="28"/>
      <c r="H152" s="28"/>
      <c r="I152" s="28"/>
      <c r="J152" s="12" t="s">
        <v>166</v>
      </c>
      <c r="K152" s="12" t="s">
        <v>88</v>
      </c>
      <c r="L152" s="12" t="s">
        <v>89</v>
      </c>
      <c r="M152" s="17">
        <v>0.85</v>
      </c>
      <c r="N152" s="28"/>
      <c r="O152" s="28"/>
      <c r="P152" s="28"/>
      <c r="Q152" s="28"/>
      <c r="R152" s="28"/>
      <c r="S152" s="28"/>
      <c r="T152" s="28"/>
      <c r="U152" s="30">
        <v>425000</v>
      </c>
      <c r="V152" s="30">
        <f>SUM(U152)</f>
        <v>425000</v>
      </c>
      <c r="W152" s="28"/>
      <c r="X152" s="28"/>
      <c r="Y152" s="28"/>
      <c r="Z152" s="28"/>
      <c r="AA152" s="28"/>
      <c r="AB152" s="32">
        <v>75000</v>
      </c>
      <c r="AC152" s="28"/>
      <c r="AD152" s="28"/>
      <c r="AE152" s="32">
        <f>SUM(U152)</f>
        <v>425000</v>
      </c>
      <c r="AF152" s="32"/>
      <c r="AG152" s="28"/>
      <c r="AH152" s="29"/>
      <c r="AI152" s="33"/>
      <c r="AJ152" s="28"/>
    </row>
    <row r="153" spans="1:36" ht="46" x14ac:dyDescent="0.35">
      <c r="A153" s="2"/>
      <c r="B153" s="28"/>
      <c r="C153" s="28"/>
      <c r="D153" s="26"/>
      <c r="E153" s="26"/>
      <c r="F153" s="28"/>
      <c r="G153" s="28"/>
      <c r="H153" s="28"/>
      <c r="I153" s="28"/>
      <c r="J153" s="19" t="s">
        <v>74</v>
      </c>
      <c r="K153" s="19" t="s">
        <v>75</v>
      </c>
      <c r="L153" s="19" t="s">
        <v>76</v>
      </c>
      <c r="M153" s="12">
        <v>1</v>
      </c>
      <c r="N153" s="28"/>
      <c r="O153" s="28"/>
      <c r="P153" s="28"/>
      <c r="Q153" s="28"/>
      <c r="R153" s="28"/>
      <c r="S153" s="28"/>
      <c r="T153" s="28"/>
      <c r="U153" s="30"/>
      <c r="V153" s="30"/>
      <c r="W153" s="28"/>
      <c r="X153" s="28"/>
      <c r="Y153" s="28"/>
      <c r="Z153" s="28"/>
      <c r="AA153" s="28"/>
      <c r="AB153" s="32"/>
      <c r="AC153" s="28"/>
      <c r="AD153" s="28"/>
      <c r="AE153" s="32"/>
      <c r="AF153" s="32"/>
      <c r="AG153" s="28"/>
      <c r="AH153" s="29"/>
      <c r="AI153" s="33"/>
      <c r="AJ153" s="28"/>
    </row>
    <row r="154" spans="1:36" ht="57.5" x14ac:dyDescent="0.35">
      <c r="A154" s="2"/>
      <c r="B154" s="28"/>
      <c r="C154" s="28"/>
      <c r="D154" s="26"/>
      <c r="E154" s="26"/>
      <c r="F154" s="28"/>
      <c r="G154" s="28"/>
      <c r="H154" s="28"/>
      <c r="I154" s="28"/>
      <c r="J154" s="19" t="s">
        <v>195</v>
      </c>
      <c r="K154" s="19" t="s">
        <v>169</v>
      </c>
      <c r="L154" s="19" t="s">
        <v>92</v>
      </c>
      <c r="M154" s="12">
        <v>4890</v>
      </c>
      <c r="N154" s="28"/>
      <c r="O154" s="28"/>
      <c r="P154" s="28"/>
      <c r="Q154" s="28"/>
      <c r="R154" s="28"/>
      <c r="S154" s="28"/>
      <c r="T154" s="28"/>
      <c r="U154" s="30"/>
      <c r="V154" s="30"/>
      <c r="W154" s="28"/>
      <c r="X154" s="28"/>
      <c r="Y154" s="28"/>
      <c r="Z154" s="28"/>
      <c r="AA154" s="28"/>
      <c r="AB154" s="32"/>
      <c r="AC154" s="28"/>
      <c r="AD154" s="28"/>
      <c r="AE154" s="32"/>
      <c r="AF154" s="32"/>
      <c r="AG154" s="28"/>
      <c r="AH154" s="29"/>
      <c r="AI154" s="33"/>
      <c r="AJ154" s="28"/>
    </row>
    <row r="155" spans="1:36" ht="115" x14ac:dyDescent="0.35">
      <c r="A155" s="2"/>
      <c r="B155" s="28"/>
      <c r="C155" s="28"/>
      <c r="D155" s="26"/>
      <c r="E155" s="26"/>
      <c r="F155" s="28" t="s">
        <v>278</v>
      </c>
      <c r="G155" s="28"/>
      <c r="H155" s="28"/>
      <c r="I155" s="28"/>
      <c r="J155" s="12" t="s">
        <v>166</v>
      </c>
      <c r="K155" s="12" t="s">
        <v>88</v>
      </c>
      <c r="L155" s="12" t="s">
        <v>89</v>
      </c>
      <c r="M155" s="12">
        <v>1.7</v>
      </c>
      <c r="N155" s="28"/>
      <c r="O155" s="28"/>
      <c r="P155" s="28"/>
      <c r="Q155" s="28"/>
      <c r="R155" s="28"/>
      <c r="S155" s="28"/>
      <c r="T155" s="28"/>
      <c r="U155" s="30">
        <v>260950</v>
      </c>
      <c r="V155" s="30">
        <f>SUM(U155)</f>
        <v>260950</v>
      </c>
      <c r="W155" s="28"/>
      <c r="X155" s="28"/>
      <c r="Y155" s="28"/>
      <c r="Z155" s="28"/>
      <c r="AA155" s="28"/>
      <c r="AB155" s="32">
        <v>46050</v>
      </c>
      <c r="AC155" s="28"/>
      <c r="AD155" s="28"/>
      <c r="AE155" s="32">
        <f>SUM(U155)</f>
        <v>260950</v>
      </c>
      <c r="AF155" s="32"/>
      <c r="AG155" s="28"/>
      <c r="AH155" s="29"/>
      <c r="AI155" s="33"/>
      <c r="AJ155" s="28"/>
    </row>
    <row r="156" spans="1:36" ht="46" x14ac:dyDescent="0.35">
      <c r="A156" s="2"/>
      <c r="B156" s="28"/>
      <c r="C156" s="28"/>
      <c r="D156" s="26"/>
      <c r="E156" s="26"/>
      <c r="F156" s="28"/>
      <c r="G156" s="28"/>
      <c r="H156" s="28"/>
      <c r="I156" s="28"/>
      <c r="J156" s="19" t="s">
        <v>74</v>
      </c>
      <c r="K156" s="19" t="s">
        <v>75</v>
      </c>
      <c r="L156" s="19" t="s">
        <v>76</v>
      </c>
      <c r="M156" s="12">
        <v>1</v>
      </c>
      <c r="N156" s="28"/>
      <c r="O156" s="28"/>
      <c r="P156" s="28"/>
      <c r="Q156" s="28"/>
      <c r="R156" s="28"/>
      <c r="S156" s="28"/>
      <c r="T156" s="28"/>
      <c r="U156" s="30"/>
      <c r="V156" s="30"/>
      <c r="W156" s="28"/>
      <c r="X156" s="28"/>
      <c r="Y156" s="28"/>
      <c r="Z156" s="28"/>
      <c r="AA156" s="28"/>
      <c r="AB156" s="32"/>
      <c r="AC156" s="28"/>
      <c r="AD156" s="28"/>
      <c r="AE156" s="32"/>
      <c r="AF156" s="32"/>
      <c r="AG156" s="28"/>
      <c r="AH156" s="29"/>
      <c r="AI156" s="33"/>
      <c r="AJ156" s="28"/>
    </row>
    <row r="157" spans="1:36" ht="57.5" x14ac:dyDescent="0.35">
      <c r="A157" s="2"/>
      <c r="B157" s="28"/>
      <c r="C157" s="28"/>
      <c r="D157" s="27"/>
      <c r="E157" s="27"/>
      <c r="F157" s="28"/>
      <c r="G157" s="28"/>
      <c r="H157" s="28"/>
      <c r="I157" s="28"/>
      <c r="J157" s="19" t="s">
        <v>195</v>
      </c>
      <c r="K157" s="19" t="s">
        <v>169</v>
      </c>
      <c r="L157" s="19" t="s">
        <v>92</v>
      </c>
      <c r="M157" s="12">
        <v>16965</v>
      </c>
      <c r="N157" s="28"/>
      <c r="O157" s="28"/>
      <c r="P157" s="28"/>
      <c r="Q157" s="28"/>
      <c r="R157" s="28"/>
      <c r="S157" s="28"/>
      <c r="T157" s="28"/>
      <c r="U157" s="30"/>
      <c r="V157" s="30"/>
      <c r="W157" s="28"/>
      <c r="X157" s="28"/>
      <c r="Y157" s="28"/>
      <c r="Z157" s="28"/>
      <c r="AA157" s="28"/>
      <c r="AB157" s="32"/>
      <c r="AC157" s="28"/>
      <c r="AD157" s="28"/>
      <c r="AE157" s="32"/>
      <c r="AF157" s="32"/>
      <c r="AG157" s="28"/>
      <c r="AH157" s="29"/>
      <c r="AI157" s="33"/>
      <c r="AJ157" s="28"/>
    </row>
    <row r="158" spans="1:36" ht="115" x14ac:dyDescent="0.35">
      <c r="A158" s="2"/>
      <c r="B158" s="28" t="s">
        <v>279</v>
      </c>
      <c r="C158" s="28" t="s">
        <v>280</v>
      </c>
      <c r="D158" s="28" t="s">
        <v>265</v>
      </c>
      <c r="E158" s="28" t="s">
        <v>67</v>
      </c>
      <c r="F158" s="28" t="s">
        <v>281</v>
      </c>
      <c r="G158" s="28" t="s">
        <v>145</v>
      </c>
      <c r="H158" s="28" t="s">
        <v>37</v>
      </c>
      <c r="I158" s="28" t="s">
        <v>37</v>
      </c>
      <c r="J158" s="12" t="s">
        <v>166</v>
      </c>
      <c r="K158" s="12" t="s">
        <v>88</v>
      </c>
      <c r="L158" s="12" t="s">
        <v>89</v>
      </c>
      <c r="M158" s="23">
        <v>4.2699999999999996</v>
      </c>
      <c r="N158" s="28" t="s">
        <v>38</v>
      </c>
      <c r="O158" s="28" t="s">
        <v>42</v>
      </c>
      <c r="P158" s="28" t="s">
        <v>73</v>
      </c>
      <c r="Q158" s="28" t="s">
        <v>40</v>
      </c>
      <c r="R158" s="28" t="s">
        <v>53</v>
      </c>
      <c r="S158" s="28" t="s">
        <v>47</v>
      </c>
      <c r="T158" s="31">
        <v>552500</v>
      </c>
      <c r="U158" s="30">
        <f>SUM(T158)</f>
        <v>552500</v>
      </c>
      <c r="V158" s="30">
        <f>SUM(U158)</f>
        <v>552500</v>
      </c>
      <c r="W158" s="28" t="s">
        <v>48</v>
      </c>
      <c r="X158" s="28" t="s">
        <v>48</v>
      </c>
      <c r="Y158" s="28" t="s">
        <v>48</v>
      </c>
      <c r="Z158" s="28" t="s">
        <v>48</v>
      </c>
      <c r="AA158" s="28" t="s">
        <v>48</v>
      </c>
      <c r="AB158" s="31">
        <v>97500</v>
      </c>
      <c r="AC158" s="28" t="s">
        <v>41</v>
      </c>
      <c r="AD158" s="28" t="s">
        <v>48</v>
      </c>
      <c r="AE158" s="28">
        <f>SUM(U158)</f>
        <v>552500</v>
      </c>
      <c r="AF158" s="28" t="s">
        <v>48</v>
      </c>
      <c r="AG158" s="28" t="s">
        <v>48</v>
      </c>
      <c r="AH158" s="29">
        <v>45627</v>
      </c>
      <c r="AI158" s="29">
        <v>45658</v>
      </c>
      <c r="AJ158" s="28"/>
    </row>
    <row r="159" spans="1:36" ht="46" x14ac:dyDescent="0.35">
      <c r="A159" s="2"/>
      <c r="B159" s="28"/>
      <c r="C159" s="28"/>
      <c r="D159" s="28"/>
      <c r="E159" s="28"/>
      <c r="F159" s="28"/>
      <c r="G159" s="28"/>
      <c r="H159" s="28"/>
      <c r="I159" s="28"/>
      <c r="J159" s="19" t="s">
        <v>74</v>
      </c>
      <c r="K159" s="19" t="s">
        <v>75</v>
      </c>
      <c r="L159" s="19" t="s">
        <v>76</v>
      </c>
      <c r="M159" s="12">
        <v>1</v>
      </c>
      <c r="N159" s="28"/>
      <c r="O159" s="28"/>
      <c r="P159" s="28"/>
      <c r="Q159" s="28"/>
      <c r="R159" s="28"/>
      <c r="S159" s="28"/>
      <c r="T159" s="28"/>
      <c r="U159" s="30"/>
      <c r="V159" s="30"/>
      <c r="W159" s="28"/>
      <c r="X159" s="28"/>
      <c r="Y159" s="28"/>
      <c r="Z159" s="28"/>
      <c r="AA159" s="28"/>
      <c r="AB159" s="28"/>
      <c r="AC159" s="28"/>
      <c r="AD159" s="28"/>
      <c r="AE159" s="28"/>
      <c r="AF159" s="28"/>
      <c r="AG159" s="28"/>
      <c r="AH159" s="29"/>
      <c r="AI159" s="29"/>
      <c r="AJ159" s="28"/>
    </row>
    <row r="160" spans="1:36" ht="57.5" x14ac:dyDescent="0.35">
      <c r="A160" s="2"/>
      <c r="B160" s="28"/>
      <c r="C160" s="28"/>
      <c r="D160" s="28"/>
      <c r="E160" s="28"/>
      <c r="F160" s="28"/>
      <c r="G160" s="28"/>
      <c r="H160" s="28"/>
      <c r="I160" s="28"/>
      <c r="J160" s="19" t="s">
        <v>195</v>
      </c>
      <c r="K160" s="19" t="s">
        <v>169</v>
      </c>
      <c r="L160" s="19" t="s">
        <v>92</v>
      </c>
      <c r="M160" s="12">
        <v>42700</v>
      </c>
      <c r="N160" s="28"/>
      <c r="O160" s="28"/>
      <c r="P160" s="28"/>
      <c r="Q160" s="28"/>
      <c r="R160" s="28"/>
      <c r="S160" s="28"/>
      <c r="T160" s="28"/>
      <c r="U160" s="30"/>
      <c r="V160" s="30"/>
      <c r="W160" s="28"/>
      <c r="X160" s="28"/>
      <c r="Y160" s="28"/>
      <c r="Z160" s="28"/>
      <c r="AA160" s="28"/>
      <c r="AB160" s="28"/>
      <c r="AC160" s="28"/>
      <c r="AD160" s="28"/>
      <c r="AE160" s="28"/>
      <c r="AF160" s="28"/>
      <c r="AG160" s="28"/>
      <c r="AH160" s="29"/>
      <c r="AI160" s="29"/>
      <c r="AJ160" s="28"/>
    </row>
    <row r="161" spans="1:36" ht="115" x14ac:dyDescent="0.35">
      <c r="A161" s="2"/>
      <c r="B161" s="28" t="s">
        <v>282</v>
      </c>
      <c r="C161" s="28" t="s">
        <v>283</v>
      </c>
      <c r="D161" s="28" t="s">
        <v>265</v>
      </c>
      <c r="E161" s="28" t="s">
        <v>67</v>
      </c>
      <c r="F161" s="28" t="s">
        <v>284</v>
      </c>
      <c r="G161" s="28" t="s">
        <v>145</v>
      </c>
      <c r="H161" s="28" t="s">
        <v>37</v>
      </c>
      <c r="I161" s="28" t="s">
        <v>37</v>
      </c>
      <c r="J161" s="12" t="s">
        <v>166</v>
      </c>
      <c r="K161" s="12" t="s">
        <v>88</v>
      </c>
      <c r="L161" s="12" t="s">
        <v>89</v>
      </c>
      <c r="M161" s="23">
        <v>3.18</v>
      </c>
      <c r="N161" s="28" t="s">
        <v>38</v>
      </c>
      <c r="O161" s="28" t="s">
        <v>42</v>
      </c>
      <c r="P161" s="28" t="s">
        <v>73</v>
      </c>
      <c r="Q161" s="28" t="s">
        <v>40</v>
      </c>
      <c r="R161" s="28" t="s">
        <v>53</v>
      </c>
      <c r="S161" s="28" t="s">
        <v>47</v>
      </c>
      <c r="T161" s="31">
        <v>510000</v>
      </c>
      <c r="U161" s="30">
        <v>510000</v>
      </c>
      <c r="V161" s="30">
        <f>SUM(U161)</f>
        <v>510000</v>
      </c>
      <c r="W161" s="28" t="s">
        <v>48</v>
      </c>
      <c r="X161" s="28" t="s">
        <v>48</v>
      </c>
      <c r="Y161" s="28" t="s">
        <v>48</v>
      </c>
      <c r="Z161" s="28" t="s">
        <v>48</v>
      </c>
      <c r="AA161" s="28" t="s">
        <v>48</v>
      </c>
      <c r="AB161" s="28" t="s">
        <v>285</v>
      </c>
      <c r="AC161" s="28" t="s">
        <v>41</v>
      </c>
      <c r="AD161" s="28" t="s">
        <v>48</v>
      </c>
      <c r="AE161" s="30">
        <f>SUM(U161)</f>
        <v>510000</v>
      </c>
      <c r="AF161" s="28" t="s">
        <v>48</v>
      </c>
      <c r="AG161" s="28" t="s">
        <v>48</v>
      </c>
      <c r="AH161" s="29">
        <v>45627</v>
      </c>
      <c r="AI161" s="29">
        <v>45689</v>
      </c>
      <c r="AJ161" s="28"/>
    </row>
    <row r="162" spans="1:36" ht="46" x14ac:dyDescent="0.35">
      <c r="A162" s="2"/>
      <c r="B162" s="28"/>
      <c r="C162" s="28"/>
      <c r="D162" s="28"/>
      <c r="E162" s="28"/>
      <c r="F162" s="28"/>
      <c r="G162" s="28"/>
      <c r="H162" s="28"/>
      <c r="I162" s="28"/>
      <c r="J162" s="19" t="s">
        <v>74</v>
      </c>
      <c r="K162" s="19" t="s">
        <v>75</v>
      </c>
      <c r="L162" s="19" t="s">
        <v>76</v>
      </c>
      <c r="M162" s="12">
        <v>1</v>
      </c>
      <c r="N162" s="28"/>
      <c r="O162" s="28"/>
      <c r="P162" s="28"/>
      <c r="Q162" s="28"/>
      <c r="R162" s="28"/>
      <c r="S162" s="28"/>
      <c r="T162" s="28"/>
      <c r="U162" s="30"/>
      <c r="V162" s="30"/>
      <c r="W162" s="28"/>
      <c r="X162" s="28"/>
      <c r="Y162" s="28"/>
      <c r="Z162" s="28"/>
      <c r="AA162" s="28"/>
      <c r="AB162" s="28"/>
      <c r="AC162" s="28"/>
      <c r="AD162" s="28"/>
      <c r="AE162" s="28"/>
      <c r="AF162" s="28"/>
      <c r="AG162" s="28"/>
      <c r="AH162" s="29"/>
      <c r="AI162" s="29"/>
      <c r="AJ162" s="28"/>
    </row>
  </sheetData>
  <mergeCells count="1331">
    <mergeCell ref="B1:AI1"/>
    <mergeCell ref="B3:B4"/>
    <mergeCell ref="C3:C4"/>
    <mergeCell ref="D3:D4"/>
    <mergeCell ref="E3:E4"/>
    <mergeCell ref="F3:F4"/>
    <mergeCell ref="G3:G4"/>
    <mergeCell ref="H3:H4"/>
    <mergeCell ref="I3:I4"/>
    <mergeCell ref="J3:M3"/>
    <mergeCell ref="AG3:AG4"/>
    <mergeCell ref="AH3:AH4"/>
    <mergeCell ref="AI3:AI4"/>
    <mergeCell ref="AJ3:AJ4"/>
    <mergeCell ref="B6:B7"/>
    <mergeCell ref="C6:C7"/>
    <mergeCell ref="D6:D7"/>
    <mergeCell ref="E6:E7"/>
    <mergeCell ref="F6:F7"/>
    <mergeCell ref="G6:G7"/>
    <mergeCell ref="T3:T4"/>
    <mergeCell ref="U3:U4"/>
    <mergeCell ref="V3:AA3"/>
    <mergeCell ref="AB3:AB4"/>
    <mergeCell ref="AC3:AC4"/>
    <mergeCell ref="AD3:AF3"/>
    <mergeCell ref="N3:N4"/>
    <mergeCell ref="O3:O4"/>
    <mergeCell ref="P3:P4"/>
    <mergeCell ref="Q3:Q4"/>
    <mergeCell ref="R3:R4"/>
    <mergeCell ref="S3:S4"/>
    <mergeCell ref="AI6:AI7"/>
    <mergeCell ref="X6:X7"/>
    <mergeCell ref="Y6:Y7"/>
    <mergeCell ref="Z6:Z7"/>
    <mergeCell ref="AA6:AA7"/>
    <mergeCell ref="AB6:AB7"/>
    <mergeCell ref="AC6:AC7"/>
    <mergeCell ref="R6:R7"/>
    <mergeCell ref="S6:S7"/>
    <mergeCell ref="T6:T7"/>
    <mergeCell ref="U6:U7"/>
    <mergeCell ref="V6:V7"/>
    <mergeCell ref="W6:W7"/>
    <mergeCell ref="H6:H7"/>
    <mergeCell ref="I6:I7"/>
    <mergeCell ref="N6:N7"/>
    <mergeCell ref="O6:O7"/>
    <mergeCell ref="P6:P7"/>
    <mergeCell ref="Q6:Q7"/>
    <mergeCell ref="H8:H9"/>
    <mergeCell ref="I8:I9"/>
    <mergeCell ref="N8:N9"/>
    <mergeCell ref="O8:O9"/>
    <mergeCell ref="P8:P9"/>
    <mergeCell ref="Q8:Q9"/>
    <mergeCell ref="B8:B9"/>
    <mergeCell ref="C8:C9"/>
    <mergeCell ref="D8:D9"/>
    <mergeCell ref="E8:E9"/>
    <mergeCell ref="F8:F9"/>
    <mergeCell ref="G8:G9"/>
    <mergeCell ref="AD6:AD7"/>
    <mergeCell ref="AE6:AE7"/>
    <mergeCell ref="AF6:AF7"/>
    <mergeCell ref="AG6:AG7"/>
    <mergeCell ref="AH6:AH7"/>
    <mergeCell ref="AD8:AD9"/>
    <mergeCell ref="AE8:AE9"/>
    <mergeCell ref="AF8:AF9"/>
    <mergeCell ref="AG8:AG9"/>
    <mergeCell ref="AH8:AH9"/>
    <mergeCell ref="AI8:AI9"/>
    <mergeCell ref="X8:X9"/>
    <mergeCell ref="Y8:Y9"/>
    <mergeCell ref="Z8:Z9"/>
    <mergeCell ref="AA8:AA9"/>
    <mergeCell ref="AB8:AB9"/>
    <mergeCell ref="AC8:AC9"/>
    <mergeCell ref="R8:R9"/>
    <mergeCell ref="S8:S9"/>
    <mergeCell ref="T8:T9"/>
    <mergeCell ref="U8:U9"/>
    <mergeCell ref="V8:V9"/>
    <mergeCell ref="W8:W9"/>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T12:T17"/>
    <mergeCell ref="U12:U14"/>
    <mergeCell ref="V12:V14"/>
    <mergeCell ref="W12:W17"/>
    <mergeCell ref="H12:H17"/>
    <mergeCell ref="I12:I17"/>
    <mergeCell ref="N12:N14"/>
    <mergeCell ref="O12:O17"/>
    <mergeCell ref="P12:P17"/>
    <mergeCell ref="Q12:Q17"/>
    <mergeCell ref="B12:B17"/>
    <mergeCell ref="C12:C17"/>
    <mergeCell ref="D12:D17"/>
    <mergeCell ref="E12:E17"/>
    <mergeCell ref="F12:F14"/>
    <mergeCell ref="G12:G17"/>
    <mergeCell ref="AD10:AD11"/>
    <mergeCell ref="H10:H11"/>
    <mergeCell ref="I10:I11"/>
    <mergeCell ref="N10:N11"/>
    <mergeCell ref="O10:O11"/>
    <mergeCell ref="P10:P11"/>
    <mergeCell ref="Q10:Q11"/>
    <mergeCell ref="B10:B11"/>
    <mergeCell ref="C10:C11"/>
    <mergeCell ref="D10:D11"/>
    <mergeCell ref="E10:E11"/>
    <mergeCell ref="F10:F11"/>
    <mergeCell ref="G10:G11"/>
    <mergeCell ref="I18:I23"/>
    <mergeCell ref="N18:N20"/>
    <mergeCell ref="O18:O23"/>
    <mergeCell ref="P18:P23"/>
    <mergeCell ref="Q18:Q23"/>
    <mergeCell ref="B18:B23"/>
    <mergeCell ref="C18:C23"/>
    <mergeCell ref="D18:D23"/>
    <mergeCell ref="E18:E23"/>
    <mergeCell ref="F18:F20"/>
    <mergeCell ref="G18:G23"/>
    <mergeCell ref="AJ12:AJ17"/>
    <mergeCell ref="F15:F17"/>
    <mergeCell ref="N15:N17"/>
    <mergeCell ref="U15:U17"/>
    <mergeCell ref="V15:V17"/>
    <mergeCell ref="AB15:AB17"/>
    <mergeCell ref="AE15:AE17"/>
    <mergeCell ref="AD12:AD17"/>
    <mergeCell ref="AE12:AE14"/>
    <mergeCell ref="AF12:AF17"/>
    <mergeCell ref="AG12:AG17"/>
    <mergeCell ref="AH12:AH17"/>
    <mergeCell ref="AI12:AI17"/>
    <mergeCell ref="X12:X17"/>
    <mergeCell ref="Y12:Y17"/>
    <mergeCell ref="Z12:Z17"/>
    <mergeCell ref="AA12:AA17"/>
    <mergeCell ref="AB12:AB14"/>
    <mergeCell ref="AC12:AC17"/>
    <mergeCell ref="R12:R17"/>
    <mergeCell ref="S12:S17"/>
    <mergeCell ref="B24:B31"/>
    <mergeCell ref="C24:C31"/>
    <mergeCell ref="D24:D31"/>
    <mergeCell ref="E24:E31"/>
    <mergeCell ref="F24:F28"/>
    <mergeCell ref="G24:G31"/>
    <mergeCell ref="AJ18:AJ23"/>
    <mergeCell ref="F21:F23"/>
    <mergeCell ref="N21:N23"/>
    <mergeCell ref="U21:U23"/>
    <mergeCell ref="V21:V23"/>
    <mergeCell ref="AB21:AB23"/>
    <mergeCell ref="AE21:AE23"/>
    <mergeCell ref="AD18:AD23"/>
    <mergeCell ref="AE18:AE20"/>
    <mergeCell ref="AF18:AF23"/>
    <mergeCell ref="AG18:AG23"/>
    <mergeCell ref="AH18:AH23"/>
    <mergeCell ref="AI18:AI23"/>
    <mergeCell ref="X18:X23"/>
    <mergeCell ref="Y18:Y23"/>
    <mergeCell ref="Z18:Z23"/>
    <mergeCell ref="AA18:AA23"/>
    <mergeCell ref="AB18:AB20"/>
    <mergeCell ref="AC18:AC23"/>
    <mergeCell ref="R18:R23"/>
    <mergeCell ref="S18:S23"/>
    <mergeCell ref="T18:T23"/>
    <mergeCell ref="U18:U20"/>
    <mergeCell ref="V18:V20"/>
    <mergeCell ref="W18:W23"/>
    <mergeCell ref="H18:H23"/>
    <mergeCell ref="AJ24:AJ28"/>
    <mergeCell ref="F29:F31"/>
    <mergeCell ref="U29:U31"/>
    <mergeCell ref="V29:V31"/>
    <mergeCell ref="AA29:AA31"/>
    <mergeCell ref="AB29:AB31"/>
    <mergeCell ref="AE29:AE31"/>
    <mergeCell ref="AD24:AD31"/>
    <mergeCell ref="AE24:AE28"/>
    <mergeCell ref="AF24:AF31"/>
    <mergeCell ref="AG24:AG31"/>
    <mergeCell ref="AH24:AH31"/>
    <mergeCell ref="AI24:AI31"/>
    <mergeCell ref="X24:X31"/>
    <mergeCell ref="Y24:Y31"/>
    <mergeCell ref="Z24:Z31"/>
    <mergeCell ref="AA24:AA28"/>
    <mergeCell ref="AB24:AB28"/>
    <mergeCell ref="AC24:AC31"/>
    <mergeCell ref="R24:R31"/>
    <mergeCell ref="S24:S31"/>
    <mergeCell ref="T24:T31"/>
    <mergeCell ref="U24:U28"/>
    <mergeCell ref="V24:V28"/>
    <mergeCell ref="W24:W31"/>
    <mergeCell ref="H24:H31"/>
    <mergeCell ref="I24:I31"/>
    <mergeCell ref="N24:N31"/>
    <mergeCell ref="O24:O31"/>
    <mergeCell ref="P24:P31"/>
    <mergeCell ref="Q24:Q31"/>
    <mergeCell ref="S32:S37"/>
    <mergeCell ref="T32:T37"/>
    <mergeCell ref="U32:U34"/>
    <mergeCell ref="V32:V34"/>
    <mergeCell ref="W32:W37"/>
    <mergeCell ref="H32:H37"/>
    <mergeCell ref="I32:I37"/>
    <mergeCell ref="N32:N34"/>
    <mergeCell ref="O32:O37"/>
    <mergeCell ref="P32:P37"/>
    <mergeCell ref="Q32:Q37"/>
    <mergeCell ref="B32:B37"/>
    <mergeCell ref="C32:C37"/>
    <mergeCell ref="D32:D37"/>
    <mergeCell ref="E32:E37"/>
    <mergeCell ref="F32:F34"/>
    <mergeCell ref="G32:G37"/>
    <mergeCell ref="H38:H42"/>
    <mergeCell ref="I38:I42"/>
    <mergeCell ref="N38:N42"/>
    <mergeCell ref="O38:O42"/>
    <mergeCell ref="P38:P42"/>
    <mergeCell ref="Q38:Q42"/>
    <mergeCell ref="B38:B42"/>
    <mergeCell ref="C38:C42"/>
    <mergeCell ref="D38:D42"/>
    <mergeCell ref="E38:E42"/>
    <mergeCell ref="F38:F42"/>
    <mergeCell ref="G38:G42"/>
    <mergeCell ref="AJ32:AJ37"/>
    <mergeCell ref="F35:F37"/>
    <mergeCell ref="N35:N37"/>
    <mergeCell ref="U35:U37"/>
    <mergeCell ref="V35:V37"/>
    <mergeCell ref="AB35:AB37"/>
    <mergeCell ref="AE35:AE37"/>
    <mergeCell ref="AD32:AD37"/>
    <mergeCell ref="AE32:AE34"/>
    <mergeCell ref="AF32:AF37"/>
    <mergeCell ref="AG32:AG37"/>
    <mergeCell ref="AH32:AH37"/>
    <mergeCell ref="AI32:AI37"/>
    <mergeCell ref="X32:X37"/>
    <mergeCell ref="Y32:Y37"/>
    <mergeCell ref="Z32:Z37"/>
    <mergeCell ref="AA32:AA37"/>
    <mergeCell ref="AB32:AB34"/>
    <mergeCell ref="AC32:AC37"/>
    <mergeCell ref="R32:R37"/>
    <mergeCell ref="AD38:AD42"/>
    <mergeCell ref="AE38:AE42"/>
    <mergeCell ref="AF38:AF42"/>
    <mergeCell ref="AG38:AG42"/>
    <mergeCell ref="AH38:AH42"/>
    <mergeCell ref="AI38:AI42"/>
    <mergeCell ref="X38:X42"/>
    <mergeCell ref="Y38:Y42"/>
    <mergeCell ref="Z38:Z42"/>
    <mergeCell ref="AA38:AA42"/>
    <mergeCell ref="AB38:AB42"/>
    <mergeCell ref="AC38:AC42"/>
    <mergeCell ref="R38:R42"/>
    <mergeCell ref="S38:S42"/>
    <mergeCell ref="T38:T42"/>
    <mergeCell ref="U38:U42"/>
    <mergeCell ref="V38:V42"/>
    <mergeCell ref="W38:W42"/>
    <mergeCell ref="R43:R45"/>
    <mergeCell ref="S43:S45"/>
    <mergeCell ref="T43:T45"/>
    <mergeCell ref="U43:U45"/>
    <mergeCell ref="V43:V45"/>
    <mergeCell ref="W43:W45"/>
    <mergeCell ref="H43:H45"/>
    <mergeCell ref="I43:I45"/>
    <mergeCell ref="N43:N45"/>
    <mergeCell ref="O43:O45"/>
    <mergeCell ref="P43:P45"/>
    <mergeCell ref="Q43:Q45"/>
    <mergeCell ref="B43:B45"/>
    <mergeCell ref="C43:C45"/>
    <mergeCell ref="D43:D45"/>
    <mergeCell ref="E43:E45"/>
    <mergeCell ref="F43:F45"/>
    <mergeCell ref="G43:G45"/>
    <mergeCell ref="S46:S48"/>
    <mergeCell ref="T46:T48"/>
    <mergeCell ref="U46:U48"/>
    <mergeCell ref="V46:V48"/>
    <mergeCell ref="G46:G48"/>
    <mergeCell ref="H46:H48"/>
    <mergeCell ref="I46:I48"/>
    <mergeCell ref="N46:N48"/>
    <mergeCell ref="O46:O48"/>
    <mergeCell ref="P46:P48"/>
    <mergeCell ref="AJ43:AJ45"/>
    <mergeCell ref="J44:J45"/>
    <mergeCell ref="K44:K45"/>
    <mergeCell ref="L44:L45"/>
    <mergeCell ref="M44:M45"/>
    <mergeCell ref="B46:B48"/>
    <mergeCell ref="C46:C48"/>
    <mergeCell ref="D46:D48"/>
    <mergeCell ref="E46:E48"/>
    <mergeCell ref="F46:F48"/>
    <mergeCell ref="AD43:AD45"/>
    <mergeCell ref="AE43:AE45"/>
    <mergeCell ref="AF43:AF45"/>
    <mergeCell ref="AG43:AG45"/>
    <mergeCell ref="AH43:AH45"/>
    <mergeCell ref="AI43:AI45"/>
    <mergeCell ref="X43:X45"/>
    <mergeCell ref="Y43:Y45"/>
    <mergeCell ref="Z43:Z45"/>
    <mergeCell ref="AA43:AA45"/>
    <mergeCell ref="AB43:AB45"/>
    <mergeCell ref="AC43:AC45"/>
    <mergeCell ref="H49:H50"/>
    <mergeCell ref="I49:I50"/>
    <mergeCell ref="N49:N50"/>
    <mergeCell ref="O49:O50"/>
    <mergeCell ref="P49:P50"/>
    <mergeCell ref="Q49:Q50"/>
    <mergeCell ref="B49:B50"/>
    <mergeCell ref="C49:C50"/>
    <mergeCell ref="D49:D50"/>
    <mergeCell ref="E49:E50"/>
    <mergeCell ref="F49:F50"/>
    <mergeCell ref="G49:G50"/>
    <mergeCell ref="AI46:AI48"/>
    <mergeCell ref="AJ46:AJ48"/>
    <mergeCell ref="J47:J48"/>
    <mergeCell ref="K47:K48"/>
    <mergeCell ref="L47:L48"/>
    <mergeCell ref="M47:M48"/>
    <mergeCell ref="AC46:AC48"/>
    <mergeCell ref="AD46:AD48"/>
    <mergeCell ref="AE46:AE48"/>
    <mergeCell ref="AF46:AF48"/>
    <mergeCell ref="AG46:AG48"/>
    <mergeCell ref="AH46:AH48"/>
    <mergeCell ref="W46:W48"/>
    <mergeCell ref="X46:X48"/>
    <mergeCell ref="Y46:Y48"/>
    <mergeCell ref="Z46:Z48"/>
    <mergeCell ref="AA46:AA48"/>
    <mergeCell ref="AB46:AB48"/>
    <mergeCell ref="Q46:Q48"/>
    <mergeCell ref="R46:R48"/>
    <mergeCell ref="AD49:AD50"/>
    <mergeCell ref="AE49:AE50"/>
    <mergeCell ref="AF49:AF50"/>
    <mergeCell ref="AG49:AG50"/>
    <mergeCell ref="AH49:AH50"/>
    <mergeCell ref="AI49:AI50"/>
    <mergeCell ref="X49:X50"/>
    <mergeCell ref="Y49:Y50"/>
    <mergeCell ref="Z49:Z50"/>
    <mergeCell ref="AA49:AA50"/>
    <mergeCell ref="AB49:AB50"/>
    <mergeCell ref="AC49:AC50"/>
    <mergeCell ref="R49:R50"/>
    <mergeCell ref="S49:S50"/>
    <mergeCell ref="T49:T50"/>
    <mergeCell ref="U49:U50"/>
    <mergeCell ref="V49:V50"/>
    <mergeCell ref="W49:W50"/>
    <mergeCell ref="R51:R53"/>
    <mergeCell ref="S51:S53"/>
    <mergeCell ref="T51:T53"/>
    <mergeCell ref="U51:U53"/>
    <mergeCell ref="V51:V53"/>
    <mergeCell ref="W51:W53"/>
    <mergeCell ref="H51:H53"/>
    <mergeCell ref="I51:I53"/>
    <mergeCell ref="N51:N53"/>
    <mergeCell ref="O51:O53"/>
    <mergeCell ref="P51:P53"/>
    <mergeCell ref="Q51:Q53"/>
    <mergeCell ref="B51:B53"/>
    <mergeCell ref="C51:C53"/>
    <mergeCell ref="D51:D53"/>
    <mergeCell ref="E51:E53"/>
    <mergeCell ref="F51:F53"/>
    <mergeCell ref="G51:G53"/>
    <mergeCell ref="S54:S56"/>
    <mergeCell ref="T54:T56"/>
    <mergeCell ref="U54:U56"/>
    <mergeCell ref="V54:V56"/>
    <mergeCell ref="G54:G56"/>
    <mergeCell ref="H54:H56"/>
    <mergeCell ref="I54:I56"/>
    <mergeCell ref="N54:N56"/>
    <mergeCell ref="O54:O56"/>
    <mergeCell ref="P54:P56"/>
    <mergeCell ref="AJ51:AJ53"/>
    <mergeCell ref="J52:J53"/>
    <mergeCell ref="K52:K53"/>
    <mergeCell ref="L52:L53"/>
    <mergeCell ref="M52:M53"/>
    <mergeCell ref="B54:B56"/>
    <mergeCell ref="C54:C56"/>
    <mergeCell ref="D54:D56"/>
    <mergeCell ref="E54:E56"/>
    <mergeCell ref="F54:F56"/>
    <mergeCell ref="AD51:AD53"/>
    <mergeCell ref="AE51:AE53"/>
    <mergeCell ref="AF51:AF53"/>
    <mergeCell ref="AG51:AG53"/>
    <mergeCell ref="AH51:AH53"/>
    <mergeCell ref="AI51:AI53"/>
    <mergeCell ref="X51:X53"/>
    <mergeCell ref="Y51:Y53"/>
    <mergeCell ref="Z51:Z53"/>
    <mergeCell ref="AA51:AA53"/>
    <mergeCell ref="AB51:AB53"/>
    <mergeCell ref="AC51:AC53"/>
    <mergeCell ref="H57:H58"/>
    <mergeCell ref="I57:I58"/>
    <mergeCell ref="N57:N58"/>
    <mergeCell ref="O57:O58"/>
    <mergeCell ref="P57:P58"/>
    <mergeCell ref="Q57:Q58"/>
    <mergeCell ref="B57:B58"/>
    <mergeCell ref="C57:C58"/>
    <mergeCell ref="D57:D58"/>
    <mergeCell ref="E57:E58"/>
    <mergeCell ref="F57:F58"/>
    <mergeCell ref="G57:G58"/>
    <mergeCell ref="AI54:AI56"/>
    <mergeCell ref="AJ54:AJ56"/>
    <mergeCell ref="J55:J56"/>
    <mergeCell ref="K55:K56"/>
    <mergeCell ref="L55:L56"/>
    <mergeCell ref="M55:M56"/>
    <mergeCell ref="AC54:AC56"/>
    <mergeCell ref="AD54:AD56"/>
    <mergeCell ref="AE54:AE56"/>
    <mergeCell ref="AF54:AF56"/>
    <mergeCell ref="AG54:AG56"/>
    <mergeCell ref="AH54:AH56"/>
    <mergeCell ref="W54:W56"/>
    <mergeCell ref="X54:X56"/>
    <mergeCell ref="Y54:Y56"/>
    <mergeCell ref="Z54:Z56"/>
    <mergeCell ref="AA54:AA56"/>
    <mergeCell ref="AB54:AB56"/>
    <mergeCell ref="Q54:Q56"/>
    <mergeCell ref="R54:R56"/>
    <mergeCell ref="AD57:AD58"/>
    <mergeCell ref="AE57:AE58"/>
    <mergeCell ref="AF57:AF58"/>
    <mergeCell ref="AG57:AG58"/>
    <mergeCell ref="AH57:AH58"/>
    <mergeCell ref="AI57:AI58"/>
    <mergeCell ref="X57:X58"/>
    <mergeCell ref="Y57:Y58"/>
    <mergeCell ref="Z57:Z58"/>
    <mergeCell ref="AA57:AA58"/>
    <mergeCell ref="AB57:AB58"/>
    <mergeCell ref="AC57:AC58"/>
    <mergeCell ref="R57:R58"/>
    <mergeCell ref="S57:S58"/>
    <mergeCell ref="T57:T58"/>
    <mergeCell ref="U57:U58"/>
    <mergeCell ref="V57:V58"/>
    <mergeCell ref="W57:W58"/>
    <mergeCell ref="S59:S68"/>
    <mergeCell ref="T59:T68"/>
    <mergeCell ref="U59:U62"/>
    <mergeCell ref="V59:V62"/>
    <mergeCell ref="U66:U68"/>
    <mergeCell ref="V66:V68"/>
    <mergeCell ref="G59:G68"/>
    <mergeCell ref="H59:H68"/>
    <mergeCell ref="I59:I68"/>
    <mergeCell ref="N59:N68"/>
    <mergeCell ref="O59:O68"/>
    <mergeCell ref="P59:P68"/>
    <mergeCell ref="A59:A68"/>
    <mergeCell ref="B59:B68"/>
    <mergeCell ref="C59:C68"/>
    <mergeCell ref="D59:D68"/>
    <mergeCell ref="E59:E68"/>
    <mergeCell ref="F59:F62"/>
    <mergeCell ref="F63:F65"/>
    <mergeCell ref="F66:F68"/>
    <mergeCell ref="B69:B74"/>
    <mergeCell ref="C69:C74"/>
    <mergeCell ref="D69:D74"/>
    <mergeCell ref="E69:E74"/>
    <mergeCell ref="F69:F71"/>
    <mergeCell ref="G69:G74"/>
    <mergeCell ref="AI59:AI68"/>
    <mergeCell ref="AJ59:AJ68"/>
    <mergeCell ref="J61:J62"/>
    <mergeCell ref="K61:K62"/>
    <mergeCell ref="L61:L62"/>
    <mergeCell ref="M61:M62"/>
    <mergeCell ref="U63:U65"/>
    <mergeCell ref="V63:V65"/>
    <mergeCell ref="AB63:AB65"/>
    <mergeCell ref="AE63:AE65"/>
    <mergeCell ref="AC59:AC68"/>
    <mergeCell ref="AD59:AD68"/>
    <mergeCell ref="AE59:AE62"/>
    <mergeCell ref="AF59:AF68"/>
    <mergeCell ref="AG59:AG68"/>
    <mergeCell ref="AH59:AH68"/>
    <mergeCell ref="AE66:AE68"/>
    <mergeCell ref="W59:W68"/>
    <mergeCell ref="X59:X68"/>
    <mergeCell ref="Y59:Y68"/>
    <mergeCell ref="Z59:Z68"/>
    <mergeCell ref="AA59:AA68"/>
    <mergeCell ref="AB59:AB62"/>
    <mergeCell ref="AB66:AB68"/>
    <mergeCell ref="Q59:Q68"/>
    <mergeCell ref="R59:R68"/>
    <mergeCell ref="AJ69:AJ74"/>
    <mergeCell ref="F72:F74"/>
    <mergeCell ref="U72:U74"/>
    <mergeCell ref="V72:V74"/>
    <mergeCell ref="AB72:AB74"/>
    <mergeCell ref="AE72:AE74"/>
    <mergeCell ref="AD69:AD74"/>
    <mergeCell ref="AE69:AE71"/>
    <mergeCell ref="AF69:AF74"/>
    <mergeCell ref="AG69:AG74"/>
    <mergeCell ref="AH69:AH74"/>
    <mergeCell ref="AI69:AI74"/>
    <mergeCell ref="X69:X74"/>
    <mergeCell ref="Y69:Y74"/>
    <mergeCell ref="Z69:Z74"/>
    <mergeCell ref="AA69:AA74"/>
    <mergeCell ref="AB69:AB71"/>
    <mergeCell ref="AC69:AC74"/>
    <mergeCell ref="R69:R74"/>
    <mergeCell ref="S69:S74"/>
    <mergeCell ref="T69:T74"/>
    <mergeCell ref="U69:U71"/>
    <mergeCell ref="V69:V71"/>
    <mergeCell ref="W69:W74"/>
    <mergeCell ref="H69:H74"/>
    <mergeCell ref="I69:I74"/>
    <mergeCell ref="N69:N74"/>
    <mergeCell ref="O69:O74"/>
    <mergeCell ref="P69:P74"/>
    <mergeCell ref="Q69:Q74"/>
    <mergeCell ref="V84:V86"/>
    <mergeCell ref="G75:G86"/>
    <mergeCell ref="H75:H86"/>
    <mergeCell ref="I75:I86"/>
    <mergeCell ref="N75:N78"/>
    <mergeCell ref="O75:O86"/>
    <mergeCell ref="P75:P86"/>
    <mergeCell ref="N84:N86"/>
    <mergeCell ref="A75:A92"/>
    <mergeCell ref="B75:B86"/>
    <mergeCell ref="C75:C86"/>
    <mergeCell ref="D75:D86"/>
    <mergeCell ref="E75:E86"/>
    <mergeCell ref="F75:F78"/>
    <mergeCell ref="F79:F83"/>
    <mergeCell ref="F84:F86"/>
    <mergeCell ref="B87:B92"/>
    <mergeCell ref="C87:C92"/>
    <mergeCell ref="D87:D92"/>
    <mergeCell ref="E87:E92"/>
    <mergeCell ref="F87:F89"/>
    <mergeCell ref="G87:G92"/>
    <mergeCell ref="H87:H92"/>
    <mergeCell ref="I87:I92"/>
    <mergeCell ref="AI75:AI86"/>
    <mergeCell ref="AJ75:AJ86"/>
    <mergeCell ref="J77:J78"/>
    <mergeCell ref="K77:K78"/>
    <mergeCell ref="L77:L78"/>
    <mergeCell ref="M77:M78"/>
    <mergeCell ref="N79:N83"/>
    <mergeCell ref="U79:U83"/>
    <mergeCell ref="V79:V83"/>
    <mergeCell ref="AB79:AB83"/>
    <mergeCell ref="AC75:AC86"/>
    <mergeCell ref="AD75:AD86"/>
    <mergeCell ref="AE75:AE78"/>
    <mergeCell ref="AF75:AF86"/>
    <mergeCell ref="AG75:AG86"/>
    <mergeCell ref="AH75:AH86"/>
    <mergeCell ref="AE79:AE83"/>
    <mergeCell ref="AE84:AE86"/>
    <mergeCell ref="W75:W86"/>
    <mergeCell ref="X75:X86"/>
    <mergeCell ref="Y75:Y86"/>
    <mergeCell ref="Z75:Z86"/>
    <mergeCell ref="AA75:AA86"/>
    <mergeCell ref="AB75:AB78"/>
    <mergeCell ref="AB84:AB86"/>
    <mergeCell ref="Q75:Q86"/>
    <mergeCell ref="R75:R86"/>
    <mergeCell ref="S75:S86"/>
    <mergeCell ref="T75:T86"/>
    <mergeCell ref="U75:U78"/>
    <mergeCell ref="V75:V78"/>
    <mergeCell ref="U84:U86"/>
    <mergeCell ref="AF87:AF92"/>
    <mergeCell ref="AG87:AG92"/>
    <mergeCell ref="AH87:AH92"/>
    <mergeCell ref="AI87:AI92"/>
    <mergeCell ref="AJ87:AJ92"/>
    <mergeCell ref="F90:F92"/>
    <mergeCell ref="N90:N92"/>
    <mergeCell ref="U90:U92"/>
    <mergeCell ref="V90:V92"/>
    <mergeCell ref="AB90:AB92"/>
    <mergeCell ref="Z87:Z92"/>
    <mergeCell ref="AA87:AA92"/>
    <mergeCell ref="AB87:AB89"/>
    <mergeCell ref="AC87:AC92"/>
    <mergeCell ref="AD87:AD92"/>
    <mergeCell ref="AE87:AE89"/>
    <mergeCell ref="AE90:AE92"/>
    <mergeCell ref="T87:T92"/>
    <mergeCell ref="U87:U89"/>
    <mergeCell ref="V87:V89"/>
    <mergeCell ref="W87:W92"/>
    <mergeCell ref="X87:X92"/>
    <mergeCell ref="Y87:Y92"/>
    <mergeCell ref="N87:N89"/>
    <mergeCell ref="O87:O92"/>
    <mergeCell ref="P87:P92"/>
    <mergeCell ref="Q87:Q92"/>
    <mergeCell ref="R87:R92"/>
    <mergeCell ref="S87:S92"/>
    <mergeCell ref="AI93:AI97"/>
    <mergeCell ref="X93:X97"/>
    <mergeCell ref="Y93:Y97"/>
    <mergeCell ref="Z93:Z97"/>
    <mergeCell ref="AA93:AA97"/>
    <mergeCell ref="AB93:AB97"/>
    <mergeCell ref="AC93:AC97"/>
    <mergeCell ref="R93:R97"/>
    <mergeCell ref="S93:S97"/>
    <mergeCell ref="T93:T97"/>
    <mergeCell ref="U93:U97"/>
    <mergeCell ref="V93:V97"/>
    <mergeCell ref="W93:W97"/>
    <mergeCell ref="H93:H97"/>
    <mergeCell ref="I93:I97"/>
    <mergeCell ref="N93:N97"/>
    <mergeCell ref="O93:O97"/>
    <mergeCell ref="P93:P97"/>
    <mergeCell ref="Q93:Q97"/>
    <mergeCell ref="H98:H100"/>
    <mergeCell ref="I98:I100"/>
    <mergeCell ref="N98:N100"/>
    <mergeCell ref="O98:O100"/>
    <mergeCell ref="P98:P100"/>
    <mergeCell ref="Q98:Q100"/>
    <mergeCell ref="B98:B100"/>
    <mergeCell ref="C98:C100"/>
    <mergeCell ref="D98:D100"/>
    <mergeCell ref="E98:E100"/>
    <mergeCell ref="F98:F100"/>
    <mergeCell ref="G98:G100"/>
    <mergeCell ref="AD93:AD97"/>
    <mergeCell ref="AE93:AE97"/>
    <mergeCell ref="AF93:AF97"/>
    <mergeCell ref="AG93:AG97"/>
    <mergeCell ref="AH93:AH97"/>
    <mergeCell ref="B93:B97"/>
    <mergeCell ref="C93:C97"/>
    <mergeCell ref="D93:D97"/>
    <mergeCell ref="E93:E97"/>
    <mergeCell ref="F93:F97"/>
    <mergeCell ref="G93:G97"/>
    <mergeCell ref="AD98:AD100"/>
    <mergeCell ref="AE98:AE100"/>
    <mergeCell ref="AF98:AF100"/>
    <mergeCell ref="AG98:AG100"/>
    <mergeCell ref="AH98:AH100"/>
    <mergeCell ref="AI98:AI100"/>
    <mergeCell ref="X98:X100"/>
    <mergeCell ref="Y98:Y100"/>
    <mergeCell ref="Z98:Z100"/>
    <mergeCell ref="AA98:AA100"/>
    <mergeCell ref="AB98:AB100"/>
    <mergeCell ref="AC98:AC100"/>
    <mergeCell ref="R98:R100"/>
    <mergeCell ref="S98:S100"/>
    <mergeCell ref="T98:T100"/>
    <mergeCell ref="U98:U100"/>
    <mergeCell ref="V98:V100"/>
    <mergeCell ref="W98:W100"/>
    <mergeCell ref="AI101:AI103"/>
    <mergeCell ref="X101:X103"/>
    <mergeCell ref="Y101:Y103"/>
    <mergeCell ref="Z101:Z103"/>
    <mergeCell ref="AA101:AA103"/>
    <mergeCell ref="AB101:AB103"/>
    <mergeCell ref="AC101:AC103"/>
    <mergeCell ref="R101:R103"/>
    <mergeCell ref="S101:S103"/>
    <mergeCell ref="T101:T103"/>
    <mergeCell ref="U101:U103"/>
    <mergeCell ref="V101:V103"/>
    <mergeCell ref="W101:W103"/>
    <mergeCell ref="AD101:AD103"/>
    <mergeCell ref="AE101:AE103"/>
    <mergeCell ref="AF101:AF103"/>
    <mergeCell ref="AG101:AG103"/>
    <mergeCell ref="AH101:AH103"/>
    <mergeCell ref="H101:H103"/>
    <mergeCell ref="I101:I103"/>
    <mergeCell ref="N101:N103"/>
    <mergeCell ref="O101:O103"/>
    <mergeCell ref="P101:P103"/>
    <mergeCell ref="Q101:Q103"/>
    <mergeCell ref="P104:P106"/>
    <mergeCell ref="Q104:Q106"/>
    <mergeCell ref="J105:J106"/>
    <mergeCell ref="K105:K106"/>
    <mergeCell ref="L105:L106"/>
    <mergeCell ref="M105:M106"/>
    <mergeCell ref="B104:B106"/>
    <mergeCell ref="C104:C106"/>
    <mergeCell ref="D104:D106"/>
    <mergeCell ref="E104:E106"/>
    <mergeCell ref="F104:F106"/>
    <mergeCell ref="G104:G106"/>
    <mergeCell ref="B101:B103"/>
    <mergeCell ref="C101:C103"/>
    <mergeCell ref="D101:D103"/>
    <mergeCell ref="E101:E103"/>
    <mergeCell ref="F101:F103"/>
    <mergeCell ref="G101:G103"/>
    <mergeCell ref="J108:J109"/>
    <mergeCell ref="K108:K109"/>
    <mergeCell ref="L108:L109"/>
    <mergeCell ref="M108:M109"/>
    <mergeCell ref="B107:B109"/>
    <mergeCell ref="C107:C109"/>
    <mergeCell ref="D107:D109"/>
    <mergeCell ref="E107:E109"/>
    <mergeCell ref="F107:F109"/>
    <mergeCell ref="G107:G109"/>
    <mergeCell ref="AD104:AD106"/>
    <mergeCell ref="AE104:AE106"/>
    <mergeCell ref="AF104:AF106"/>
    <mergeCell ref="AG104:AG106"/>
    <mergeCell ref="AH104:AH106"/>
    <mergeCell ref="AI104:AI106"/>
    <mergeCell ref="X104:X106"/>
    <mergeCell ref="Y104:Y106"/>
    <mergeCell ref="Z104:Z106"/>
    <mergeCell ref="AA104:AA106"/>
    <mergeCell ref="AB104:AB106"/>
    <mergeCell ref="AC104:AC106"/>
    <mergeCell ref="R104:R106"/>
    <mergeCell ref="S104:S106"/>
    <mergeCell ref="T104:T106"/>
    <mergeCell ref="U104:U106"/>
    <mergeCell ref="V104:V106"/>
    <mergeCell ref="W104:W106"/>
    <mergeCell ref="H104:H106"/>
    <mergeCell ref="I104:I106"/>
    <mergeCell ref="N104:N106"/>
    <mergeCell ref="O104:O106"/>
    <mergeCell ref="P110:P112"/>
    <mergeCell ref="Q110:Q112"/>
    <mergeCell ref="B110:B112"/>
    <mergeCell ref="C110:C112"/>
    <mergeCell ref="D110:D112"/>
    <mergeCell ref="E110:E112"/>
    <mergeCell ref="F110:F112"/>
    <mergeCell ref="G110:G112"/>
    <mergeCell ref="AD107:AD109"/>
    <mergeCell ref="AE107:AE109"/>
    <mergeCell ref="AF107:AF109"/>
    <mergeCell ref="AG107:AG109"/>
    <mergeCell ref="AH107:AH109"/>
    <mergeCell ref="AI107:AI109"/>
    <mergeCell ref="X107:X109"/>
    <mergeCell ref="Y107:Y109"/>
    <mergeCell ref="Z107:Z109"/>
    <mergeCell ref="AA107:AA109"/>
    <mergeCell ref="AB107:AB109"/>
    <mergeCell ref="AC107:AC109"/>
    <mergeCell ref="R107:R109"/>
    <mergeCell ref="S107:S109"/>
    <mergeCell ref="T107:T109"/>
    <mergeCell ref="U107:U109"/>
    <mergeCell ref="V107:V109"/>
    <mergeCell ref="W107:W109"/>
    <mergeCell ref="H107:H109"/>
    <mergeCell ref="I107:I109"/>
    <mergeCell ref="N107:N109"/>
    <mergeCell ref="O107:O109"/>
    <mergeCell ref="P107:P109"/>
    <mergeCell ref="Q107:Q109"/>
    <mergeCell ref="AJ110:AJ112"/>
    <mergeCell ref="B113:B115"/>
    <mergeCell ref="C113:C115"/>
    <mergeCell ref="D113:D115"/>
    <mergeCell ref="E113:E115"/>
    <mergeCell ref="F113:F115"/>
    <mergeCell ref="G113:G115"/>
    <mergeCell ref="H113:H115"/>
    <mergeCell ref="I113:I115"/>
    <mergeCell ref="N113:N115"/>
    <mergeCell ref="AD110:AD112"/>
    <mergeCell ref="AE110:AE112"/>
    <mergeCell ref="AF110:AF112"/>
    <mergeCell ref="AG110:AG112"/>
    <mergeCell ref="AH110:AH112"/>
    <mergeCell ref="AI110:AI112"/>
    <mergeCell ref="X110:X112"/>
    <mergeCell ref="Y110:Y112"/>
    <mergeCell ref="Z110:Z112"/>
    <mergeCell ref="AA110:AA112"/>
    <mergeCell ref="AB110:AB112"/>
    <mergeCell ref="AC110:AC112"/>
    <mergeCell ref="R110:R112"/>
    <mergeCell ref="S110:S112"/>
    <mergeCell ref="T110:T112"/>
    <mergeCell ref="U110:U112"/>
    <mergeCell ref="V110:V112"/>
    <mergeCell ref="W110:W112"/>
    <mergeCell ref="H110:H112"/>
    <mergeCell ref="I110:I112"/>
    <mergeCell ref="N110:N112"/>
    <mergeCell ref="O110:O112"/>
    <mergeCell ref="AG113:AG115"/>
    <mergeCell ref="AH113:AH115"/>
    <mergeCell ref="AI113:AI115"/>
    <mergeCell ref="AJ113:AJ115"/>
    <mergeCell ref="B116:B118"/>
    <mergeCell ref="C116:C118"/>
    <mergeCell ref="D116:D118"/>
    <mergeCell ref="E116:E118"/>
    <mergeCell ref="F116:F118"/>
    <mergeCell ref="G116:G118"/>
    <mergeCell ref="AA113:AA115"/>
    <mergeCell ref="AB113:AB115"/>
    <mergeCell ref="AC113:AC115"/>
    <mergeCell ref="AD113:AD115"/>
    <mergeCell ref="AE113:AE115"/>
    <mergeCell ref="AF113:AF115"/>
    <mergeCell ref="U113:U115"/>
    <mergeCell ref="V113:V115"/>
    <mergeCell ref="W113:W115"/>
    <mergeCell ref="X113:X115"/>
    <mergeCell ref="Y113:Y115"/>
    <mergeCell ref="Z113:Z115"/>
    <mergeCell ref="O113:O115"/>
    <mergeCell ref="P113:P115"/>
    <mergeCell ref="Q113:Q115"/>
    <mergeCell ref="R113:R115"/>
    <mergeCell ref="S113:S115"/>
    <mergeCell ref="T113:T115"/>
    <mergeCell ref="AE116:AE118"/>
    <mergeCell ref="AF116:AF118"/>
    <mergeCell ref="AG116:AG118"/>
    <mergeCell ref="AH116:AH118"/>
    <mergeCell ref="AI116:AI118"/>
    <mergeCell ref="X116:X118"/>
    <mergeCell ref="Y116:Y118"/>
    <mergeCell ref="Z116:Z118"/>
    <mergeCell ref="AA116:AA118"/>
    <mergeCell ref="AB116:AB118"/>
    <mergeCell ref="AC116:AC118"/>
    <mergeCell ref="R116:R118"/>
    <mergeCell ref="S116:S118"/>
    <mergeCell ref="T116:T118"/>
    <mergeCell ref="U116:U118"/>
    <mergeCell ref="V116:V118"/>
    <mergeCell ref="W116:W118"/>
    <mergeCell ref="H119:H121"/>
    <mergeCell ref="I119:I121"/>
    <mergeCell ref="N119:N121"/>
    <mergeCell ref="O119:O121"/>
    <mergeCell ref="P119:P121"/>
    <mergeCell ref="Q119:Q121"/>
    <mergeCell ref="J120:J121"/>
    <mergeCell ref="K120:K121"/>
    <mergeCell ref="L120:L121"/>
    <mergeCell ref="M120:M121"/>
    <mergeCell ref="AE119:AE121"/>
    <mergeCell ref="AF119:AF121"/>
    <mergeCell ref="AG119:AG121"/>
    <mergeCell ref="AH119:AH121"/>
    <mergeCell ref="AI119:AI121"/>
    <mergeCell ref="B119:B121"/>
    <mergeCell ref="C119:C121"/>
    <mergeCell ref="D119:D121"/>
    <mergeCell ref="E119:E121"/>
    <mergeCell ref="F119:F121"/>
    <mergeCell ref="G119:G121"/>
    <mergeCell ref="AD116:AD118"/>
    <mergeCell ref="H116:H118"/>
    <mergeCell ref="I116:I118"/>
    <mergeCell ref="N116:N118"/>
    <mergeCell ref="O116:O118"/>
    <mergeCell ref="P116:P118"/>
    <mergeCell ref="Q116:Q118"/>
    <mergeCell ref="J117:J118"/>
    <mergeCell ref="K117:K118"/>
    <mergeCell ref="L117:L118"/>
    <mergeCell ref="M117:M118"/>
    <mergeCell ref="AD119:AD121"/>
    <mergeCell ref="X119:X121"/>
    <mergeCell ref="Y119:Y121"/>
    <mergeCell ref="Z119:Z121"/>
    <mergeCell ref="AA119:AA121"/>
    <mergeCell ref="AB119:AB121"/>
    <mergeCell ref="AC119:AC121"/>
    <mergeCell ref="R119:R121"/>
    <mergeCell ref="S119:S121"/>
    <mergeCell ref="T119:T121"/>
    <mergeCell ref="U119:U121"/>
    <mergeCell ref="V119:V121"/>
    <mergeCell ref="W119:W121"/>
    <mergeCell ref="AI122:AI124"/>
    <mergeCell ref="X122:X124"/>
    <mergeCell ref="Y122:Y124"/>
    <mergeCell ref="Z122:Z124"/>
    <mergeCell ref="AA122:AA124"/>
    <mergeCell ref="AB122:AB124"/>
    <mergeCell ref="AC122:AC124"/>
    <mergeCell ref="R122:R124"/>
    <mergeCell ref="S122:S124"/>
    <mergeCell ref="T122:T124"/>
    <mergeCell ref="U122:U124"/>
    <mergeCell ref="V122:V124"/>
    <mergeCell ref="W122:W124"/>
    <mergeCell ref="H122:H124"/>
    <mergeCell ref="I122:I124"/>
    <mergeCell ref="N122:N124"/>
    <mergeCell ref="O122:O124"/>
    <mergeCell ref="P122:P124"/>
    <mergeCell ref="Q122:Q124"/>
    <mergeCell ref="J123:J124"/>
    <mergeCell ref="K123:K124"/>
    <mergeCell ref="L123:L124"/>
    <mergeCell ref="M123:M124"/>
    <mergeCell ref="H125:H127"/>
    <mergeCell ref="I125:I127"/>
    <mergeCell ref="N125:N127"/>
    <mergeCell ref="O125:O127"/>
    <mergeCell ref="P125:P127"/>
    <mergeCell ref="Q125:Q127"/>
    <mergeCell ref="B125:B127"/>
    <mergeCell ref="C125:C127"/>
    <mergeCell ref="D125:D127"/>
    <mergeCell ref="E125:E127"/>
    <mergeCell ref="F125:F127"/>
    <mergeCell ref="G125:G127"/>
    <mergeCell ref="AD122:AD124"/>
    <mergeCell ref="AE122:AE124"/>
    <mergeCell ref="AF122:AF124"/>
    <mergeCell ref="AG122:AG124"/>
    <mergeCell ref="AH122:AH124"/>
    <mergeCell ref="B122:B124"/>
    <mergeCell ref="C122:C124"/>
    <mergeCell ref="D122:D124"/>
    <mergeCell ref="E122:E124"/>
    <mergeCell ref="F122:F124"/>
    <mergeCell ref="G122:G124"/>
    <mergeCell ref="AD125:AD127"/>
    <mergeCell ref="AE125:AE127"/>
    <mergeCell ref="AF125:AF127"/>
    <mergeCell ref="AG125:AG127"/>
    <mergeCell ref="AH125:AH127"/>
    <mergeCell ref="AI125:AI127"/>
    <mergeCell ref="X125:X127"/>
    <mergeCell ref="Y125:Y127"/>
    <mergeCell ref="Z125:Z127"/>
    <mergeCell ref="AA125:AA127"/>
    <mergeCell ref="AB125:AB127"/>
    <mergeCell ref="AC125:AC127"/>
    <mergeCell ref="R125:R127"/>
    <mergeCell ref="S125:S127"/>
    <mergeCell ref="T125:T127"/>
    <mergeCell ref="U125:U127"/>
    <mergeCell ref="V125:V127"/>
    <mergeCell ref="W125:W127"/>
    <mergeCell ref="AI128:AI130"/>
    <mergeCell ref="X128:X130"/>
    <mergeCell ref="Y128:Y130"/>
    <mergeCell ref="Z128:Z130"/>
    <mergeCell ref="AA128:AA130"/>
    <mergeCell ref="AB128:AB130"/>
    <mergeCell ref="AC128:AC130"/>
    <mergeCell ref="R128:R130"/>
    <mergeCell ref="S128:S130"/>
    <mergeCell ref="T128:T130"/>
    <mergeCell ref="U128:U130"/>
    <mergeCell ref="V128:V130"/>
    <mergeCell ref="W128:W130"/>
    <mergeCell ref="AD128:AD130"/>
    <mergeCell ref="AE128:AE130"/>
    <mergeCell ref="AF128:AF130"/>
    <mergeCell ref="AG128:AG130"/>
    <mergeCell ref="AH128:AH130"/>
    <mergeCell ref="H128:H130"/>
    <mergeCell ref="I128:I130"/>
    <mergeCell ref="N128:N130"/>
    <mergeCell ref="O128:O130"/>
    <mergeCell ref="P128:P130"/>
    <mergeCell ref="Q128:Q130"/>
    <mergeCell ref="H131:H133"/>
    <mergeCell ref="I131:I133"/>
    <mergeCell ref="N131:N133"/>
    <mergeCell ref="O131:O133"/>
    <mergeCell ref="P131:P133"/>
    <mergeCell ref="Q131:Q133"/>
    <mergeCell ref="B131:B133"/>
    <mergeCell ref="C131:C133"/>
    <mergeCell ref="D131:D133"/>
    <mergeCell ref="E131:E133"/>
    <mergeCell ref="F131:F133"/>
    <mergeCell ref="G131:G133"/>
    <mergeCell ref="B128:B130"/>
    <mergeCell ref="C128:C130"/>
    <mergeCell ref="D128:D130"/>
    <mergeCell ref="E128:E130"/>
    <mergeCell ref="F128:F130"/>
    <mergeCell ref="G128:G130"/>
    <mergeCell ref="AD131:AD133"/>
    <mergeCell ref="AE131:AE133"/>
    <mergeCell ref="AF131:AF133"/>
    <mergeCell ref="AG131:AG133"/>
    <mergeCell ref="AH131:AH133"/>
    <mergeCell ref="AI131:AI133"/>
    <mergeCell ref="X131:X133"/>
    <mergeCell ref="Y131:Y133"/>
    <mergeCell ref="Z131:Z133"/>
    <mergeCell ref="AA131:AA133"/>
    <mergeCell ref="AB131:AB133"/>
    <mergeCell ref="AC131:AC133"/>
    <mergeCell ref="R131:R133"/>
    <mergeCell ref="S131:S133"/>
    <mergeCell ref="T131:T133"/>
    <mergeCell ref="U131:U133"/>
    <mergeCell ref="V131:V133"/>
    <mergeCell ref="W131:W133"/>
    <mergeCell ref="AI134:AI136"/>
    <mergeCell ref="X134:X136"/>
    <mergeCell ref="Y134:Y136"/>
    <mergeCell ref="Z134:Z136"/>
    <mergeCell ref="AA134:AA136"/>
    <mergeCell ref="AB134:AB136"/>
    <mergeCell ref="AC134:AC136"/>
    <mergeCell ref="R134:R136"/>
    <mergeCell ref="S134:S136"/>
    <mergeCell ref="T134:T136"/>
    <mergeCell ref="U134:U136"/>
    <mergeCell ref="V134:V136"/>
    <mergeCell ref="W134:W136"/>
    <mergeCell ref="H134:H136"/>
    <mergeCell ref="I134:I136"/>
    <mergeCell ref="N134:N136"/>
    <mergeCell ref="O134:O136"/>
    <mergeCell ref="P134:P136"/>
    <mergeCell ref="Q134:Q136"/>
    <mergeCell ref="H137:H139"/>
    <mergeCell ref="I137:I139"/>
    <mergeCell ref="N137:N139"/>
    <mergeCell ref="O137:O139"/>
    <mergeCell ref="P137:P139"/>
    <mergeCell ref="Q137:Q139"/>
    <mergeCell ref="B137:B139"/>
    <mergeCell ref="C137:C139"/>
    <mergeCell ref="D137:D139"/>
    <mergeCell ref="E137:E139"/>
    <mergeCell ref="F137:F139"/>
    <mergeCell ref="G137:G139"/>
    <mergeCell ref="AD134:AD136"/>
    <mergeCell ref="AE134:AE136"/>
    <mergeCell ref="AF134:AF136"/>
    <mergeCell ref="AG134:AG136"/>
    <mergeCell ref="AH134:AH136"/>
    <mergeCell ref="B134:B136"/>
    <mergeCell ref="C134:C136"/>
    <mergeCell ref="D134:D136"/>
    <mergeCell ref="E134:E136"/>
    <mergeCell ref="F134:F136"/>
    <mergeCell ref="G134:G136"/>
    <mergeCell ref="AD137:AD139"/>
    <mergeCell ref="AE137:AE139"/>
    <mergeCell ref="AF137:AF139"/>
    <mergeCell ref="AG137:AG139"/>
    <mergeCell ref="AH137:AH139"/>
    <mergeCell ref="AI137:AI139"/>
    <mergeCell ref="X137:X139"/>
    <mergeCell ref="Y137:Y139"/>
    <mergeCell ref="Z137:Z139"/>
    <mergeCell ref="AA137:AA139"/>
    <mergeCell ref="AB137:AB139"/>
    <mergeCell ref="AC137:AC139"/>
    <mergeCell ref="R137:R139"/>
    <mergeCell ref="S137:S139"/>
    <mergeCell ref="T137:T139"/>
    <mergeCell ref="U137:U139"/>
    <mergeCell ref="V137:V139"/>
    <mergeCell ref="W137:W139"/>
    <mergeCell ref="AE140:AE142"/>
    <mergeCell ref="AF140:AF142"/>
    <mergeCell ref="AG140:AG142"/>
    <mergeCell ref="AH140:AH142"/>
    <mergeCell ref="AI140:AI142"/>
    <mergeCell ref="X140:X142"/>
    <mergeCell ref="Y140:Y142"/>
    <mergeCell ref="Z140:Z142"/>
    <mergeCell ref="AA140:AA142"/>
    <mergeCell ref="AB140:AB142"/>
    <mergeCell ref="AC140:AC142"/>
    <mergeCell ref="R140:R142"/>
    <mergeCell ref="S140:S142"/>
    <mergeCell ref="T140:T142"/>
    <mergeCell ref="U140:U142"/>
    <mergeCell ref="V140:V142"/>
    <mergeCell ref="W140:W142"/>
    <mergeCell ref="H143:H145"/>
    <mergeCell ref="I143:I145"/>
    <mergeCell ref="N143:N145"/>
    <mergeCell ref="O143:O145"/>
    <mergeCell ref="P143:P145"/>
    <mergeCell ref="Q143:Q145"/>
    <mergeCell ref="J144:J145"/>
    <mergeCell ref="K144:K145"/>
    <mergeCell ref="L144:L145"/>
    <mergeCell ref="M144:M145"/>
    <mergeCell ref="B143:B145"/>
    <mergeCell ref="C143:C145"/>
    <mergeCell ref="D143:D145"/>
    <mergeCell ref="E143:E145"/>
    <mergeCell ref="F143:F145"/>
    <mergeCell ref="G143:G145"/>
    <mergeCell ref="AD140:AD142"/>
    <mergeCell ref="H140:H142"/>
    <mergeCell ref="I140:I142"/>
    <mergeCell ref="N140:N142"/>
    <mergeCell ref="O140:O142"/>
    <mergeCell ref="P140:P142"/>
    <mergeCell ref="Q140:Q142"/>
    <mergeCell ref="B140:B142"/>
    <mergeCell ref="C140:C142"/>
    <mergeCell ref="D140:D142"/>
    <mergeCell ref="E140:E142"/>
    <mergeCell ref="F140:F142"/>
    <mergeCell ref="G140:G142"/>
    <mergeCell ref="AD143:AD145"/>
    <mergeCell ref="AE143:AE145"/>
    <mergeCell ref="AF143:AF145"/>
    <mergeCell ref="AG143:AG145"/>
    <mergeCell ref="AH143:AH145"/>
    <mergeCell ref="AI143:AI145"/>
    <mergeCell ref="X143:X145"/>
    <mergeCell ref="Y143:Y145"/>
    <mergeCell ref="Z143:Z145"/>
    <mergeCell ref="AA143:AA145"/>
    <mergeCell ref="AB143:AB145"/>
    <mergeCell ref="AC143:AC145"/>
    <mergeCell ref="R143:R145"/>
    <mergeCell ref="S143:S145"/>
    <mergeCell ref="T143:T145"/>
    <mergeCell ref="U143:U145"/>
    <mergeCell ref="V143:V145"/>
    <mergeCell ref="W143:W145"/>
    <mergeCell ref="AF146:AF149"/>
    <mergeCell ref="AG146:AG149"/>
    <mergeCell ref="AH146:AH149"/>
    <mergeCell ref="AI146:AI149"/>
    <mergeCell ref="AJ146:AJ149"/>
    <mergeCell ref="W146:W149"/>
    <mergeCell ref="X146:X149"/>
    <mergeCell ref="Y146:Y149"/>
    <mergeCell ref="Z146:Z149"/>
    <mergeCell ref="AA146:AA149"/>
    <mergeCell ref="AC146:AC149"/>
    <mergeCell ref="O146:O149"/>
    <mergeCell ref="P146:P149"/>
    <mergeCell ref="Q146:Q149"/>
    <mergeCell ref="R146:R149"/>
    <mergeCell ref="S146:S149"/>
    <mergeCell ref="T146:T149"/>
    <mergeCell ref="S150:S157"/>
    <mergeCell ref="T150:T157"/>
    <mergeCell ref="U150:U151"/>
    <mergeCell ref="V150:V151"/>
    <mergeCell ref="W150:W157"/>
    <mergeCell ref="H150:H157"/>
    <mergeCell ref="I150:I157"/>
    <mergeCell ref="N150:N157"/>
    <mergeCell ref="O150:O157"/>
    <mergeCell ref="P150:P157"/>
    <mergeCell ref="Q150:Q157"/>
    <mergeCell ref="U147:U149"/>
    <mergeCell ref="V147:V149"/>
    <mergeCell ref="AB147:AB149"/>
    <mergeCell ref="AE147:AE149"/>
    <mergeCell ref="B150:B157"/>
    <mergeCell ref="C150:C157"/>
    <mergeCell ref="D150:D157"/>
    <mergeCell ref="E150:E157"/>
    <mergeCell ref="F150:F151"/>
    <mergeCell ref="G150:G157"/>
    <mergeCell ref="AD146:AD149"/>
    <mergeCell ref="B146:B149"/>
    <mergeCell ref="C146:C149"/>
    <mergeCell ref="G146:G149"/>
    <mergeCell ref="H146:H149"/>
    <mergeCell ref="I146:I149"/>
    <mergeCell ref="N146:N149"/>
    <mergeCell ref="D147:D149"/>
    <mergeCell ref="E147:E149"/>
    <mergeCell ref="F147:F149"/>
    <mergeCell ref="P158:P160"/>
    <mergeCell ref="Q158:Q160"/>
    <mergeCell ref="B158:B160"/>
    <mergeCell ref="C158:C160"/>
    <mergeCell ref="D158:D160"/>
    <mergeCell ref="E158:E160"/>
    <mergeCell ref="F158:F160"/>
    <mergeCell ref="G158:G160"/>
    <mergeCell ref="AJ150:AJ157"/>
    <mergeCell ref="F152:F154"/>
    <mergeCell ref="U152:U154"/>
    <mergeCell ref="V152:V154"/>
    <mergeCell ref="AB152:AB154"/>
    <mergeCell ref="AE152:AE154"/>
    <mergeCell ref="F155:F157"/>
    <mergeCell ref="U155:U157"/>
    <mergeCell ref="V155:V157"/>
    <mergeCell ref="AB155:AB157"/>
    <mergeCell ref="AD150:AD157"/>
    <mergeCell ref="AE150:AE151"/>
    <mergeCell ref="AF150:AF157"/>
    <mergeCell ref="AG150:AG157"/>
    <mergeCell ref="AH150:AH157"/>
    <mergeCell ref="AI150:AI157"/>
    <mergeCell ref="AE155:AE157"/>
    <mergeCell ref="X150:X157"/>
    <mergeCell ref="Y150:Y157"/>
    <mergeCell ref="Z150:Z157"/>
    <mergeCell ref="AA150:AA157"/>
    <mergeCell ref="AB150:AB151"/>
    <mergeCell ref="AC150:AC157"/>
    <mergeCell ref="R150:R157"/>
    <mergeCell ref="AJ158:AJ160"/>
    <mergeCell ref="B161:B162"/>
    <mergeCell ref="C161:C162"/>
    <mergeCell ref="D161:D162"/>
    <mergeCell ref="E161:E162"/>
    <mergeCell ref="F161:F162"/>
    <mergeCell ref="G161:G162"/>
    <mergeCell ref="H161:H162"/>
    <mergeCell ref="I161:I162"/>
    <mergeCell ref="N161:N162"/>
    <mergeCell ref="AD158:AD160"/>
    <mergeCell ref="AE158:AE160"/>
    <mergeCell ref="AF158:AF160"/>
    <mergeCell ref="AG158:AG160"/>
    <mergeCell ref="AH158:AH160"/>
    <mergeCell ref="AI158:AI160"/>
    <mergeCell ref="X158:X160"/>
    <mergeCell ref="Y158:Y160"/>
    <mergeCell ref="Z158:Z160"/>
    <mergeCell ref="AA158:AA160"/>
    <mergeCell ref="AB158:AB160"/>
    <mergeCell ref="AC158:AC160"/>
    <mergeCell ref="R158:R160"/>
    <mergeCell ref="S158:S160"/>
    <mergeCell ref="T158:T160"/>
    <mergeCell ref="U158:U160"/>
    <mergeCell ref="V158:V160"/>
    <mergeCell ref="W158:W160"/>
    <mergeCell ref="H158:H160"/>
    <mergeCell ref="I158:I160"/>
    <mergeCell ref="N158:N160"/>
    <mergeCell ref="O158:O160"/>
    <mergeCell ref="AG161:AG162"/>
    <mergeCell ref="AH161:AH162"/>
    <mergeCell ref="AI161:AI162"/>
    <mergeCell ref="AJ161:AJ162"/>
    <mergeCell ref="AA161:AA162"/>
    <mergeCell ref="AB161:AB162"/>
    <mergeCell ref="AC161:AC162"/>
    <mergeCell ref="AD161:AD162"/>
    <mergeCell ref="AE161:AE162"/>
    <mergeCell ref="AF161:AF162"/>
    <mergeCell ref="U161:U162"/>
    <mergeCell ref="V161:V162"/>
    <mergeCell ref="W161:W162"/>
    <mergeCell ref="X161:X162"/>
    <mergeCell ref="Y161:Y162"/>
    <mergeCell ref="Z161:Z162"/>
    <mergeCell ref="O161:O162"/>
    <mergeCell ref="P161:P162"/>
    <mergeCell ref="Q161:Q162"/>
    <mergeCell ref="R161:R162"/>
    <mergeCell ref="S161:S162"/>
    <mergeCell ref="T161:T16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VRM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Dalia Cironkaitė</cp:lastModifiedBy>
  <cp:lastPrinted>2024-07-24T10:57:14Z</cp:lastPrinted>
  <dcterms:created xsi:type="dcterms:W3CDTF">2022-12-16T11:51:22Z</dcterms:created>
  <dcterms:modified xsi:type="dcterms:W3CDTF">2025-05-20T07:31:43Z</dcterms:modified>
</cp:coreProperties>
</file>