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utenosregionas-my.sharepoint.com/personal/dalia_cironkaite_utenosregionas_lt/Documents/Dokumentai/2024 dokumentai/Sprendimai_kolegijos/"/>
    </mc:Choice>
  </mc:AlternateContent>
  <xr:revisionPtr revIDLastSave="0" documentId="8_{481F0C8C-1D6B-4ACF-80D9-94C3054F25AC}" xr6:coauthVersionLast="47" xr6:coauthVersionMax="47" xr10:uidLastSave="{00000000-0000-0000-0000-000000000000}"/>
  <bookViews>
    <workbookView xWindow="-110" yWindow="-110" windowWidth="19420" windowHeight="10420" xr2:uid="{00000000-000D-0000-FFFF-FFFF00000000}"/>
  </bookViews>
  <sheets>
    <sheet name="1 lentelė" sheetId="1" r:id="rId1"/>
    <sheet name="2 lentelė" sheetId="2" r:id="rId2"/>
    <sheet name="3 lentelė"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3" i="1" l="1"/>
  <c r="K52" i="1" l="1"/>
  <c r="L63" i="1"/>
  <c r="L52" i="1" s="1"/>
  <c r="M63" i="1"/>
  <c r="M52" i="1" s="1"/>
  <c r="N63" i="1"/>
  <c r="N52" i="1" s="1"/>
  <c r="O63" i="1"/>
  <c r="O52" i="1" s="1"/>
  <c r="P63" i="1"/>
  <c r="P52" i="1" s="1"/>
  <c r="Q63" i="1"/>
  <c r="Q52" i="1" s="1"/>
  <c r="R63" i="1"/>
  <c r="R52" i="1" s="1"/>
  <c r="S63" i="1"/>
  <c r="S52" i="1" s="1"/>
  <c r="T63" i="1"/>
  <c r="T52" i="1" s="1"/>
  <c r="U63" i="1"/>
  <c r="U52" i="1" s="1"/>
  <c r="J63" i="1"/>
  <c r="J52" i="1" s="1"/>
  <c r="K35" i="1"/>
  <c r="L35" i="1"/>
  <c r="M35" i="1"/>
  <c r="J35" i="1"/>
  <c r="K32" i="1"/>
  <c r="L32" i="1"/>
  <c r="M32" i="1"/>
  <c r="N32" i="1"/>
  <c r="O32" i="1"/>
  <c r="P32" i="1"/>
  <c r="Q32" i="1"/>
  <c r="R32" i="1"/>
  <c r="S32" i="1"/>
  <c r="T32" i="1"/>
  <c r="U32" i="1"/>
  <c r="J32" i="1"/>
  <c r="J23" i="1"/>
  <c r="K23" i="1"/>
  <c r="L23" i="1"/>
  <c r="M23" i="1"/>
  <c r="N23" i="1"/>
  <c r="O23" i="1"/>
  <c r="P23" i="1"/>
  <c r="Q23" i="1"/>
  <c r="R23" i="1"/>
  <c r="S23" i="1"/>
  <c r="T23" i="1"/>
  <c r="U23" i="1"/>
  <c r="K15" i="1" l="1"/>
  <c r="K80" i="1" s="1"/>
  <c r="M15" i="1"/>
  <c r="M80" i="1" s="1"/>
  <c r="J15" i="1"/>
  <c r="J80" i="1" s="1"/>
  <c r="L15" i="1"/>
  <c r="L80" i="1" s="1"/>
  <c r="U35" i="1" l="1"/>
  <c r="U15" i="1" s="1"/>
  <c r="U80" i="1" s="1"/>
  <c r="T35" i="1"/>
  <c r="T15" i="1" s="1"/>
  <c r="T80" i="1" s="1"/>
  <c r="S35" i="1"/>
  <c r="S15" i="1" s="1"/>
  <c r="S80" i="1" s="1"/>
  <c r="R35" i="1"/>
  <c r="R15" i="1" s="1"/>
  <c r="R80" i="1" s="1"/>
  <c r="Q35" i="1"/>
  <c r="Q15" i="1" s="1"/>
  <c r="Q80" i="1" s="1"/>
  <c r="P35" i="1"/>
  <c r="P15" i="1" s="1"/>
  <c r="P80" i="1" s="1"/>
  <c r="O35" i="1"/>
  <c r="O15" i="1" s="1"/>
  <c r="O80" i="1" s="1"/>
  <c r="N35" i="1"/>
  <c r="N15" i="1" s="1"/>
  <c r="N80" i="1" s="1"/>
</calcChain>
</file>

<file path=xl/sharedStrings.xml><?xml version="1.0" encoding="utf-8"?>
<sst xmlns="http://schemas.openxmlformats.org/spreadsheetml/2006/main" count="452" uniqueCount="296">
  <si>
    <t>Nr.</t>
  </si>
  <si>
    <t>Kodas</t>
  </si>
  <si>
    <t>Pavadinimas, mato vnt.</t>
  </si>
  <si>
    <t xml:space="preserve">Iš viso </t>
  </si>
  <si>
    <t>1.1.</t>
  </si>
  <si>
    <t>1.1.1.</t>
  </si>
  <si>
    <t>Tikslas, uždavinys, priemonė</t>
  </si>
  <si>
    <t>1.</t>
  </si>
  <si>
    <t>Iš jų: Lietuvos Respublikos valstybės biudžeto lėšos</t>
  </si>
  <si>
    <t>Stebėsenos rodikliai</t>
  </si>
  <si>
    <t>Pradinė rodiklio reikšmė (metai)</t>
  </si>
  <si>
    <t>Iš jų: ES ir kitos tarptautinės paramos lėšos</t>
  </si>
  <si>
    <t>Ataskaitiniu laikotarpiu pasiekta rodiklio reikšmė</t>
  </si>
  <si>
    <r>
      <t xml:space="preserve">______ </t>
    </r>
    <r>
      <rPr>
        <u/>
        <sz val="12"/>
        <color theme="1"/>
        <rFont val="Times New Roman"/>
        <family val="1"/>
        <charset val="186"/>
      </rPr>
      <t>Nr.</t>
    </r>
    <r>
      <rPr>
        <sz val="12"/>
        <color theme="1"/>
        <rFont val="Times New Roman"/>
        <family val="1"/>
        <charset val="186"/>
      </rPr>
      <t xml:space="preserve"> _____</t>
    </r>
  </si>
  <si>
    <t>2.</t>
  </si>
  <si>
    <t>Eil. Nr.</t>
  </si>
  <si>
    <t>Iš viso:</t>
  </si>
  <si>
    <r>
      <t>(</t>
    </r>
    <r>
      <rPr>
        <i/>
        <sz val="11"/>
        <color theme="0" tint="-0.499984740745262"/>
        <rFont val="Times New Roman"/>
        <family val="1"/>
        <charset val="186"/>
      </rPr>
      <t>data ir registracijos numeris</t>
    </r>
    <r>
      <rPr>
        <sz val="11"/>
        <color theme="0" tint="-0.499984740745262"/>
        <rFont val="Times New Roman"/>
        <family val="1"/>
        <charset val="186"/>
      </rPr>
      <t>)</t>
    </r>
  </si>
  <si>
    <t xml:space="preserve">Siektina rodiklio reikšmė </t>
  </si>
  <si>
    <t xml:space="preserve">Siektina rodiklio tarpinė reikšmė </t>
  </si>
  <si>
    <r>
      <t xml:space="preserve">1 lentelė. Regiono plėtros plano įgyvendinimo rezultatai
</t>
    </r>
    <r>
      <rPr>
        <i/>
        <sz val="12"/>
        <color theme="0" tint="-0.499984740745262"/>
        <rFont val="Times New Roman"/>
        <family val="1"/>
        <charset val="186"/>
      </rPr>
      <t>(informacija nurodoma kaupiamuoju būdu)</t>
    </r>
  </si>
  <si>
    <r>
      <t xml:space="preserve">Pastabos, paaiškinimai </t>
    </r>
    <r>
      <rPr>
        <i/>
        <sz val="9"/>
        <color theme="0" tint="-0.499984740745262"/>
        <rFont val="Times New Roman"/>
        <family val="1"/>
        <charset val="186"/>
      </rPr>
      <t xml:space="preserve">(nepasiekus / neišlaikius nors vieno stebėsenos rodiklio ar Regionų plėtros programos įgyvendinimo priežiūros plane numatytų pažangos lėšų investavimo apimčių ir terminų, žemiau esančioje skiltyje nurodoma nepasiekimo priežastis) </t>
    </r>
  </si>
  <si>
    <t>Iš jų: 
kitos lėšos</t>
  </si>
  <si>
    <t>2 lentelė. Išankstinių sąlygų įgyvendinimo rezultatai</t>
  </si>
  <si>
    <t xml:space="preserve">Prašome nurodyti, ar Regionų plėtros programoje suplanuotos pažangos lėšos leidžia spręsti visas regiono problemas ir jų gilumines priežastis. Jei ne - nurodykite nesprendžiamas problemas ar sprendžiamas ne visa apimtimi, taip pat regiono plėtros plane neidentifikuotas, tačiau atsiradusias naujas problemas ir jų gilumines priežastis, pagrindžiant esamos situacijos duomenimis (analize).  </t>
  </si>
  <si>
    <t>3 lentelė. Regiono problemos ir jų giluminės priežastys</t>
  </si>
  <si>
    <t xml:space="preserve">Nuo Regionų plėtros programos įgyvendinimo pradžios iki ataskaitinio laikotarpio pabaigos regiono plėtros plane suplanuotų ES ir kitos tarptautinės paramos lėšų dalis nuo Regionų plėtros programoje regionui numatytų lėšų (proc.) </t>
  </si>
  <si>
    <t xml:space="preserve">Nuo Regionų plėtros programos įgyvendinimo pradžios iki ataskaitinio laikotarpio pabaigos išmokėtų ES ir kitos tarptautinės paramos lėšų dalis nuo Regionų plėtros programoje regionui numatytų lėšų (proc.) </t>
  </si>
  <si>
    <t xml:space="preserve">Nuo Regionų plėtros programos įgyvendinimo pradžios iki ataskaitinio laikotarpio pabaigos skirtų ES ir kitos tarptautinės paramos lėšų dalis pagal sudarytas sutartis nuo Regionų plėtros programoje regionui numatytų lėšų (proc.) </t>
  </si>
  <si>
    <t>2023 M. METŲ ĮGYVENDINIMO ATASKAITA</t>
  </si>
  <si>
    <t>Regiono plėtros plane suplanuotos pažangos lėšos (Eur)</t>
  </si>
  <si>
    <t xml:space="preserve">Sudaryta sutarčių (Eur) </t>
  </si>
  <si>
    <t>Išmokėtos pažangos lėšos (Eur)</t>
  </si>
  <si>
    <t>0
(2022)</t>
  </si>
  <si>
    <t>Produkto: P.B.2.0065 Naujų arba modernizuotų socialinių būstų talpumas, asmenys</t>
  </si>
  <si>
    <t>Rezultato: R.B.2.2067 Naujų arba modernizuotų socialinių būstų naudotojų skaičius per metus, naudotojai per metus</t>
  </si>
  <si>
    <t>Rezultato: R.S.2.3031 Asmenų, turinčių intelekto ir (ar) psichikos negalią, gavusių paslaugas naujoje ar modernizuotoje infrastruktūroje skaičius per metus, asmenys per metus</t>
  </si>
  <si>
    <t>Rezultato: R.S.2.3033 Socialiai pažeidžiamų, socialinę riziką (atskirtį) patiriančių asmenų, gavusių paslaugas naujoje ar modernizuotoje infrastruktūroje skaičius per metus, asmenys per metus</t>
  </si>
  <si>
    <t>Rezultato: R.B.2.2074 Naujos arba modernizuotos socialinės rūpybos infrastruktūros naudotojų skaičius per metus, naudotojai per metus</t>
  </si>
  <si>
    <t>Poveikio: Patenkintas socialinio būsto poreikis nuo tokią teisę turinčių asmenų (šeimų) skaičiaus, procentai</t>
  </si>
  <si>
    <t>Poveikio: Socialines paslaugas gaunančių tikslinės grupės asmenų dalis nuo bendro su skurdo rizika ar socialine atskirtimi susiduriančių gyventojų skaičiaus, procentai</t>
  </si>
  <si>
    <t>Poveikio: Prevencinėmis priemonėmis išvengiamas mirtingumas (standartizuotas), mirusiųjų skaičius 100 tūkst. gyventojų</t>
  </si>
  <si>
    <t>Poveikio: Gydymo priemonėmis išvengiamas mirtingumas, mirusiųjų skaičius 100 tūkst. gyventojų</t>
  </si>
  <si>
    <t>Poveikio: 3–5 metų vaikų, ugdomų švietimo įstaigose, dalis, procentai</t>
  </si>
  <si>
    <t>Poveikio: Negalią turinčių mokinių, ugdomų įtraukiuoju būdu bendros paskirties švietimo įstaigose (bendrosiose klasėse), dalis, procentai</t>
  </si>
  <si>
    <t>Poveikio: Neformaliojo vaikų švietimo galimybėmis pasinaudojusių mokinių dalis (išskyrus ikimokykliniame ir priešmokykliniame ugdyme dalyvaujančius vaikus), procentai</t>
  </si>
  <si>
    <t>1.2.</t>
  </si>
  <si>
    <t>1.2.1.</t>
  </si>
  <si>
    <t>1.3.</t>
  </si>
  <si>
    <t>Rezultato: R.B.2.2070 Naujos arba modernizuotos vaikų priežiūros infrastruktūros naudotojų skaičius per metus, naudotojai per metus</t>
  </si>
  <si>
    <t>Rezultato: R.S.2.3030 Vaikų, pasinaudojusių pavėžėjimo paslaugomis naujai įsigytomis transporto priemonėmis, skaičius per metus, asmenys per metus</t>
  </si>
  <si>
    <t>Rezultato: R.B.2.2071 Naujos arba modernizuotos švietimo infrastruktūros naudotojų skaičius per metus, naudotojai per metus</t>
  </si>
  <si>
    <t>Rezultato: R.S.2.3026 Mokyklų, kuriose buvo įdiegtos universalaus dizaino ir kitos inžinerinės priemonės, aplinką pritaikant asmenims, turintiems negalią, dalis nuo visų mokyklų, proc.</t>
  </si>
  <si>
    <t>Rezultato: R.S.2.3027 Mokinių, kurie naudojasi sukurta visos dienos mokyklos infrastruktūra, skaičius, asmenys per metus</t>
  </si>
  <si>
    <t>1.3.1.</t>
  </si>
  <si>
    <t>Produkto: P.B.2.0067 Naujos arba modernizuotos švietimo infrastruktūros mokymo klasių talpumas, asmenys</t>
  </si>
  <si>
    <t>Produkto: P.S.2.1025 Mokyklos, kuriose buvo įdiegtos universalaus dizaino ir kitos inžinerinės priemonės pritaikant aplinką asmenims, turintiems negalią, skaičius</t>
  </si>
  <si>
    <t>Produkto: P.B.2.0066 Naujos arba modernizuotos vaikų priežiūros infrastruktūros mokymo klasių talpumas, asmenys</t>
  </si>
  <si>
    <t>Produkto: P.S.2.1024 Sukurtų naujų ikimokyklinio ugdymo vietų skaičius, skaičius</t>
  </si>
  <si>
    <t>Produkto: P.S.2.1029 Tikslinės transporto priemonės, skaičius</t>
  </si>
  <si>
    <t>Rezultato: R.S.2.3530 Ilgalaikės priežiūros paslaugų gavėjų, palankiai vertinančių gaunamų paslaugų kokybę, dalis, procentai</t>
  </si>
  <si>
    <t>28,7 
(2025)</t>
  </si>
  <si>
    <t>2.1.</t>
  </si>
  <si>
    <t>2.1.1.</t>
  </si>
  <si>
    <t>2.1.2.</t>
  </si>
  <si>
    <t>78
(2030)</t>
  </si>
  <si>
    <t>14
(2025)</t>
  </si>
  <si>
    <t>5
(2030)</t>
  </si>
  <si>
    <t>Poveikio: Žuvusiųjų keliuose skaičius, skaičius, tenkantis 1 mln. Gyventojų</t>
  </si>
  <si>
    <t>Poveikio: Sunkiai sužeistųjų keliuose skaičius, skaičius, tenkantis 1 mln. gyventojų</t>
  </si>
  <si>
    <t>Poveikio: Šiltnamio efektą sukeliančių dujų išmetimas 1 gyventojui – gyventojų kelionių įtaka (lengvųjų automobilių, motociklų, mopedų ir viešojo transporto naudojimas), tonos</t>
  </si>
  <si>
    <t>Poveikio: Gyventojų, aprūpinamų geriamojo vandens tiekimo paslaugomis, dalis, palyginti su visais gyventojais, procentai</t>
  </si>
  <si>
    <t>Poveikio: Gyventojų, aprūpinamų centralizuotai teikiamomis nuotekų tvarkymo paslaugomis, dalis, palyginti su visais gyventojais, procentai</t>
  </si>
  <si>
    <t>Poveikio: Potencialių taršos židinių tankumas 300 gyv./km2 ir didesnio tankumo ir aplinkinėje teritorijoje (iki 2 km.), vnt./km2</t>
  </si>
  <si>
    <t xml:space="preserve">Poveikio: Sąvartynuose šalinamų komunalinių atliekų dalis, procentai </t>
  </si>
  <si>
    <t xml:space="preserve">Poveikio: Paruoštų pakartotinai naudoti ir perdirbtų komunalinių atliekų dalis, procentai </t>
  </si>
  <si>
    <t>Poveikio: Priešlaikinės mirtys, priskiriamos ilgalaikiam kietųjų dalelių KD2,5 poveikiui, mirusiųjų skaičius 100 tūkst. gyventojų</t>
  </si>
  <si>
    <t>Rezultato: R.B.2.2041 Gyventojai, prisijungę prie patobulintų viešojo vandens tiekimo sistemų, asmenys</t>
  </si>
  <si>
    <t>Rezultato: R.B.2.2042 Gyventojai, prisijungę bent prie antrinių viešojo nuotekų valymo įrenginių, asmenys</t>
  </si>
  <si>
    <t>Produkto: P.B.2.0030 Viešojo vandens tiekimo paskirstymo sistemų naujų arba atnaujintų vamzdynų ilgis, km</t>
  </si>
  <si>
    <t>Produkto: P.B.2.0031 Viešojo nuotekų surinkimo tinklo naujų arba atnaujintų vamzdynų ilgis, km</t>
  </si>
  <si>
    <t>Produkto: P.B.2.0032 Nauji arba atnaujinti nuotekų valymo pajėgumai, gyventojų ekvivalentas</t>
  </si>
  <si>
    <t>Produkto: P.S.2.1013 Nauji arba atnaujinti geriamojo vandens ruošimo pajėgumai, m3/parą</t>
  </si>
  <si>
    <t>Rezultato: R.B.2.2095 Gyventojai, galintys naudotis nauja ar patobulinta žaliąja infrastruktūra, asmenys</t>
  </si>
  <si>
    <t>Rezultato: R.B.2.2103 Surinktos atskirai išrūšiuotos atliekos, tonos per metus</t>
  </si>
  <si>
    <t xml:space="preserve">Produkto: P.B.2.0107 Investicijos į rūšiuojamojo atliekų surinkimo įrenginius, eurai </t>
  </si>
  <si>
    <t>Produkto: P.S.2.1015 Įgyvendintos viešinimo kampanijos atliekų prevencijos ir tvarkymo temomis, skaičius</t>
  </si>
  <si>
    <t>Rezultato: R.N.2.5051 Miestai, kuriuose įrengta ar modernizuota oro monitoringo infrastruktūra</t>
  </si>
  <si>
    <t>Patvirtintose regionų plėtros planų pažangos priemonėse numatytos veiklos, skirtos institucinės globos pertvarkai įgyvendinti, ir iki 2022 m. liepos 1 d. yra parengti ir suderinti su Socialinės apsaugos ir darbo ministerija regioniniai socialinių paslaugų ir socialinių paslaugų infrastruktūros, reikalingos institucinės globos pertvarkai įgyvendinti, žemėlapiai</t>
  </si>
  <si>
    <t>Patvirtintose regionų plėtros planų pažangos priemonėse numatytos veiklos, skirtos kokybiškų visuomenės sveikatos priežiūros paslaugų prieinamumui didinti, yra pagrįstos mokslo įrodymais, pripažinta gerąja praktika ar tarptautiniais standartais, pagal Sveikatos apsaugos ministerijos pateiktas rekomendacijas (metodiką)</t>
  </si>
  <si>
    <t>Patvirtintose regionų plėtros planų pažangos priemonėse numatytos veiklos, skirtos ilgalaikės priežiūros paslaugų plėtrai savivaldybėse,  ir iki 2023 m. IV ketv. su Sveikatos apsaugos ministerija suderinti regiono ilgalaikės priežiūros paslaugų savivaldybėse organizavimo ir infrastruktūros, reikalingos ilgalaikės priežiūros paslaugų teikimui, modernizavimo žemėlapiai</t>
  </si>
  <si>
    <t>Patvirtintos teritorinės strategijos, atitinkančios Europos Parlamento ir Tarybos reglamento (ES) 2021/1060, kuriuo nustatomos bendros Europos regioninės plėtros fondo, „Europos socialinio fondo +“, Sanglaudos fondo, Teisingos pertvarkos fondo ir Europos jūrų reikalų, žvejybos ir akvakultūros fondo nuostatos ir šių fondų bei Prieglobsčio, migracijos ir integracijos fondo, Vidaus saugumo fondo ir Sienų valdymo ir vizų politikos finansinės paramos priemonės taisyklės (Bendrųjų nuostatų reglamento), 29 straipsnio reikalavimus ir patvirtintose regionų plėtros planų pažangos priemonėse yra numatytos veiklos šioms strategijoms įgyvendinti</t>
  </si>
  <si>
    <t>Pagal Juodųjų dėmių nustatymo, tyrimo ir šalinimo reikalavimų ir tvarkos aprašą, patvirtintą Lietuvos Respublikos susisiekimo ministro 2022 m. sausio 27 d. įsakymu Nr. 3 51 „Dėl Juodųjų dėmių nustatymo, tyrimo ir šalinimo reikalavimų ir tvarkos aprašo patvirtinimo“, nustatytos juodosios dėmės ir avaringos vietos vietinės reikšmės keliuose ir gatvėse</t>
  </si>
  <si>
    <t>1. Savivaldybės tarybos patvirtintas darnaus judumo mieste planas, kurio parengimas finansuotas 2014–2020 m. ES fondų lėšomis</t>
  </si>
  <si>
    <t>2. Pagal Lietuvos Respublikos alternatyviųjų degalų įstatymo nuostatas  parengtas ir patvirtintas viešųjų ir pusiau viešųjų elektromobilių įkrovimo prieigų vietinės reikšmės keliuose planas iki 2030 m.</t>
  </si>
  <si>
    <t>Projekto veiklų atitiktis geriamojo vandens tiekimo ir nuotekų tvarkymo infrastruktūros plėtros planui</t>
  </si>
  <si>
    <t>1. Miestams, turintiems daugiau kaip 20 000 gyventojų, parengti ir patvirtinti žalinimo planai pagal aplinkos ministro patvirtintą metodiką žalinimo planams rengti. Kitoms urbanizuotoms vietovėms parengti ir patvirtinti žaliosios infrastruktūros poreikio žemėlapiai pagal aplinkos ministro patvirtintą metodiką žaliosios infrastruktūros poreikio žemėlapių sudarymui</t>
  </si>
  <si>
    <t>2. Projektai įgyvendinami urbanizuotose teritorijose, kurių gyventojų tankis yra 1500 gyventojų/km2 arba didesnis ir kurių gamtinių ir antropogeninių plotų santykis yra mažesnis nei 1,5 (t. y. neatitinka optimalaus Lietuvos teritorijos žemės naudmenų plotų santykio, kurį sudaro 60 proc. natūralios naudmenos ir 40 proc. intensyvaus naudojimo antropogeninės naudmenos) taip, kaip numatyta žalinimo planuose ar žaliosios infrastruktūros poreikio žemėlapiuose. Į mažesnio nei 1500/km2 gyventojų tankumo teritoriją gali patekti ne daugiau kaip 20 proc. tvarkomos teritorijos</t>
  </si>
  <si>
    <t>1. Projektai įgyvendinami urbanizuotose teritorijose, kurių gyventojų tankis didesnis kaip 300 gyventojų/km2 ir aplinkinėje teritorijoje (iki 2 km)</t>
  </si>
  <si>
    <t>2. Rekultivuota žemė naudojama želdynų ir želdinių įrengimui, socialiniams būstams, ūkinei, kultūrinei, sporto ar bendruomeninei veiklai</t>
  </si>
  <si>
    <t>Veiklų atitiktis patvirtintiems regioniniams ir (ar) savivaldybių atliekų prevencijos ir tvarkymo planams, parengtiems Valstybiniam atliekų prevencijos ir tvarkymo 2021–2027 m. planui įgyvendinti</t>
  </si>
  <si>
    <t>Savivaldybės tarybos patvirtinta Bendrųjų savivaldybių aplinkos monitoringo nuostatų reikalavimus atitinkanti savivaldybės aplinkos (oro) monitoringo programa kietųjų dalelių KD2,5 koncentracijos aplinkos ore matavimams ir kitų oro teršalų (kai reikia) koncentracijos aplinkos ore matavimams, su Aplinkos apsaugos agentūros derinimo išvada, kad matavimų, atliktų pagal programoje kietųjų dalelių KD2,5 matavimams nustatytas sąlygas duomenys bus tinkami naudoti valstybinio aplinkos monitoringo tikslams.</t>
  </si>
  <si>
    <t>2022–2030 M. UTENOS REGIONO PLĖTROS PLANO</t>
  </si>
  <si>
    <t>LT029-01</t>
  </si>
  <si>
    <t>Poveikio: Asmenys, patiriantys skurdo riziką ar socialinę atskirtį | procentai</t>
  </si>
  <si>
    <t>265 
(2020)</t>
  </si>
  <si>
    <t>LT029-01-01</t>
  </si>
  <si>
    <t>1.2</t>
  </si>
  <si>
    <t>LT029-01-01-01</t>
  </si>
  <si>
    <t>0
(2024)</t>
  </si>
  <si>
    <t>224
(2029)</t>
  </si>
  <si>
    <t>Rezultato: R.S.2.3526 Asmenų, palankiai vertinančių visuomenės sveikatos priežiūros paslaugų kokybę, dalis, procentai</t>
  </si>
  <si>
    <t>Rezultato: R.S.2.3523 Asmenų, po dalyvavimo veiklose, pagerinusių sveikatos raštingumo kompetenciją, dalis, procentai</t>
  </si>
  <si>
    <t xml:space="preserve">Produkto: P.S.2.1030 „Paslaugų intelekto ir (ar) psichikos negalią turintiems asmenims vietų skaičius naujoje ar modernizuotoje </t>
  </si>
  <si>
    <t>276
(2029)</t>
  </si>
  <si>
    <t xml:space="preserve">LT029-01-02-01  </t>
  </si>
  <si>
    <t>LT029-01-02</t>
  </si>
  <si>
    <t>311
(2029)</t>
  </si>
  <si>
    <t>LT029-01-03</t>
  </si>
  <si>
    <t>2021
(2029)</t>
  </si>
  <si>
    <t>591
(2029)</t>
  </si>
  <si>
    <t>22
(2029)</t>
  </si>
  <si>
    <t xml:space="preserve">LT029-01-03-01 </t>
  </si>
  <si>
    <t>1.3.2.</t>
  </si>
  <si>
    <t xml:space="preserve">LT029-01-03-02 </t>
  </si>
  <si>
    <t>4568
(2029)</t>
  </si>
  <si>
    <t>1147
(2029)</t>
  </si>
  <si>
    <t>7349
(2029)</t>
  </si>
  <si>
    <t>3848
(2029)</t>
  </si>
  <si>
    <t>7,6
(2021)</t>
  </si>
  <si>
    <t>270
(2029)</t>
  </si>
  <si>
    <t>2245
(2029)</t>
  </si>
  <si>
    <t>21
(2029)</t>
  </si>
  <si>
    <t>12
(2029)</t>
  </si>
  <si>
    <t>6029
(2029)</t>
  </si>
  <si>
    <t>LT029-02</t>
  </si>
  <si>
    <t>1,9 
(2019)</t>
  </si>
  <si>
    <t>72
(2020)</t>
  </si>
  <si>
    <t>250
(2020)</t>
  </si>
  <si>
    <t>0,17 
(2021)</t>
  </si>
  <si>
    <t>0,17
(2025)</t>
  </si>
  <si>
    <t>0,16
(2030)</t>
  </si>
  <si>
    <t>Poveikio: Nepralaidžių dangų ir žaliosios infrastruktūros plotų santykis 1 500 gyv./km2 ir didesnio tankumo teritorijoje, santykis, dešimtainė trupmena</t>
  </si>
  <si>
    <t>0,81
(2021)</t>
  </si>
  <si>
    <t>24 
(2020)</t>
  </si>
  <si>
    <t>62 
(2020)</t>
  </si>
  <si>
    <t>60
(2030)</t>
  </si>
  <si>
    <t>72
(2019)</t>
  </si>
  <si>
    <t>75,1 
(2020)</t>
  </si>
  <si>
    <t>76,8
(2025)</t>
  </si>
  <si>
    <t>80
(2030)</t>
  </si>
  <si>
    <t>62,6 
(2020)</t>
  </si>
  <si>
    <t>63,8
(2025)</t>
  </si>
  <si>
    <t>66,5
(2030)</t>
  </si>
  <si>
    <t xml:space="preserve">Uždavinys: Pagerinti oro ir aplinkos kokybę, sumažinti vandens ir dirvožemio taršą  </t>
  </si>
  <si>
    <t>LT029-02-01</t>
  </si>
  <si>
    <t>7716
(2029)</t>
  </si>
  <si>
    <t>2255
(2029)</t>
  </si>
  <si>
    <t>8057
(2029)</t>
  </si>
  <si>
    <t>2,35
(2029)</t>
  </si>
  <si>
    <t>LT029-02-01-01</t>
  </si>
  <si>
    <t>14,536
(2029)</t>
  </si>
  <si>
    <t xml:space="preserve">LT029-02-01-02 </t>
  </si>
  <si>
    <t>9
(2029)</t>
  </si>
  <si>
    <t>8457275,46
(2029)</t>
  </si>
  <si>
    <t>2.1.3.</t>
  </si>
  <si>
    <t xml:space="preserve">LT029-02-01-03 </t>
  </si>
  <si>
    <t>6,7
(2029)</t>
  </si>
  <si>
    <t>24,7
(2029)</t>
  </si>
  <si>
    <t>1121
(2029)</t>
  </si>
  <si>
    <t>6000
(2029)</t>
  </si>
  <si>
    <t>83
(2025)</t>
  </si>
  <si>
    <t>75
(2025)</t>
  </si>
  <si>
    <t>77
(2025)</t>
  </si>
  <si>
    <t>*
(2025)</t>
  </si>
  <si>
    <t>*
(2030)</t>
  </si>
  <si>
    <t>**
(2024)</t>
  </si>
  <si>
    <t>**
(2029)</t>
  </si>
  <si>
    <r>
      <t>** Dalis uždaviniui priskirtų rodiklių (</t>
    </r>
    <r>
      <rPr>
        <i/>
        <sz val="9"/>
        <rFont val="Times New Roman"/>
        <family val="1"/>
      </rPr>
      <t>Rezultato: R.S.2.3033; R.S.2.3530; R.S.2.3526; R.S.2.3523 ir kt.</t>
    </r>
    <r>
      <rPr>
        <sz val="9"/>
        <rFont val="Times New Roman"/>
        <family val="1"/>
        <charset val="186"/>
      </rPr>
      <t>) reikšmių bus nustatyta rengiant atitinkamas URPPl pažangos priemones pagal regioninių pažangos priemonių finansavimo gaires Nr. 11-001-02-10-03 (RE) „Gerinti kokybiškų visuomenės sveikatos paslaugų prieinamumą regionuose“ ir Nr. 11-002-02-11-02 (RE) „Užtikrinti ilgalaikės priežiūros paslaugų plėtrą“ bei Gairėse Nr. 09-003-02-02-11 (RE) „Sumažinti pažeidžiamų visuomenės grupių gerovės teritorinius skirtumus“ numatytas finansuotinas veiklas 3. „Nestacionarių socialinių paslaugų infrastruktūros modernizavimas ir plėtra, siekiant didinti gyventojų socialinę gerovę“ ir 4. „Socialinių paslaugų įstaigų senyvo amžiaus asmenims infrastruktūros modernizavimas ir plėtra“.</t>
    </r>
  </si>
  <si>
    <r>
      <t xml:space="preserve">Priemonė patvirtinta 2023-10-02 Utenos regiono plėtros tarybos kolegijos sprendimu Nr. KS(T)-49. </t>
    </r>
    <r>
      <rPr>
        <i/>
        <sz val="9"/>
        <rFont val="Times New Roman"/>
        <family val="1"/>
      </rPr>
      <t xml:space="preserve">Iki ataskaitinio laikotarpio pabaigos, pagal suderintą kvietimų teikti PĮP planą, pateikti vertinti 2 projektai. </t>
    </r>
  </si>
  <si>
    <t xml:space="preserve">Priemonė patvirtinta 2023-04-12 Utenos regiono plėtros tarybos kolegijos sprendimu Nr. KS(T)-8. Iki ataskaitinio laikotarpio pabaigos, pagal suderintą kvietimų teikti PĮP planą, pateikti vertinti 4 projektai, vieno iš jų vertinimas baigtas, pradėta rengti finansavimo sutartis.  </t>
  </si>
  <si>
    <t>**
(2025)</t>
  </si>
  <si>
    <t>**
(2030)</t>
  </si>
  <si>
    <r>
      <t>Dalis uždaviniui priskirtų rodiklių (</t>
    </r>
    <r>
      <rPr>
        <i/>
        <sz val="9"/>
        <rFont val="Times New Roman"/>
        <family val="1"/>
      </rPr>
      <t>Rezultato: R.B.2.2095; R.N.2.5051 ir kt.</t>
    </r>
    <r>
      <rPr>
        <sz val="9"/>
        <rFont val="Times New Roman"/>
        <family val="1"/>
        <charset val="186"/>
      </rPr>
      <t xml:space="preserve">) reikšmių bus nustatyta rengiant atitinkamas bus nustatyta rengiant atitinkamas URPPl pažangos priemones pagal regioninių pažangos priemonių finansavimo gaires Nr. 02-001-06-11-02 (RE) „Stiprinti savivaldybių aplinkos oro monitoringą“ ir Nr. 02-001-06-08-02 (RE) „Plėtoti žaliąją infrastruktūrą urbanizuotoje aplinkoje“. </t>
    </r>
  </si>
  <si>
    <t>Priemonė patvirtinta 2023-12-01 Utenos regiono plėtros tarybos kolegijos sprendimu Nr. KS(T)-54. Preliminariai planuojamų pirmųjų projektų pradžia 2024 m. III  ketv., atitinkamai kvietimai teikti PĮP 2024 m. II  ketv.</t>
  </si>
  <si>
    <t>Priemonė patvirtinta 2023-12-15 Utenos regiono plėtros tarybos kolegijos sprendimu Nr. KS(T)-56. Preliminariai planuojamų pirmųjų projektų pradžia 2024 m. IV  ketv., atitinkamai kvietimai teikti PĮP 2024 m. III  ketv.</t>
  </si>
  <si>
    <t>Priemonė patvirtinta 2023-12-28 Utenos regiono plėtros tarybos kolegijos sprendimu Nr. KS(T)-58. Preliminariai planuojamų pirmųjų projektų pradžia 2024 m. IV  ketv., atitinkamai kvietimai teikti PĮP 2024 m. III  ketv.</t>
  </si>
  <si>
    <r>
      <t xml:space="preserve">Rezultato: </t>
    </r>
    <r>
      <rPr>
        <b/>
        <sz val="9"/>
        <rFont val="Times New Roman"/>
        <family val="1"/>
      </rPr>
      <t>R.B.2.2052</t>
    </r>
    <r>
      <rPr>
        <sz val="9"/>
        <rFont val="Times New Roman"/>
        <family val="1"/>
      </rPr>
      <t xml:space="preserve"> Rekultivuota žemė, naudojama žaliesiems plotams, socialiniams būstams, ekonominei arba kitai paskirčiai, hektarai</t>
    </r>
  </si>
  <si>
    <r>
      <t>Produkto:</t>
    </r>
    <r>
      <rPr>
        <b/>
        <sz val="9"/>
        <rFont val="Times New Roman"/>
        <family val="1"/>
      </rPr>
      <t xml:space="preserve"> P.B.2.2038</t>
    </r>
    <r>
      <rPr>
        <sz val="9"/>
        <rFont val="Times New Roman"/>
        <family val="1"/>
      </rPr>
      <t xml:space="preserve"> Rekultivuotos žemės, kuriai suteikta parama, plotas</t>
    </r>
  </si>
  <si>
    <r>
      <rPr>
        <b/>
        <sz val="9"/>
        <rFont val="Times New Roman"/>
        <family val="1"/>
      </rPr>
      <t>Priemonė:</t>
    </r>
    <r>
      <rPr>
        <sz val="9"/>
        <rFont val="Times New Roman"/>
        <family val="1"/>
      </rPr>
      <t xml:space="preserve"> </t>
    </r>
    <r>
      <rPr>
        <b/>
        <i/>
        <sz val="9"/>
        <rFont val="Times New Roman"/>
        <family val="1"/>
      </rPr>
      <t>Visos dienos mokyklos modelio pritaikymas formalaus ir neformalaus švietimo integracijai</t>
    </r>
  </si>
  <si>
    <r>
      <t xml:space="preserve">Priemonė: </t>
    </r>
    <r>
      <rPr>
        <b/>
        <i/>
        <sz val="9"/>
        <rFont val="Times New Roman"/>
        <family val="1"/>
      </rPr>
      <t>Ugdymo prieinamumo atskirtį patiriantiems vaikams didinimas</t>
    </r>
  </si>
  <si>
    <t>Uždavinys: Padidinti formalaus ir neformalaus švietimo paslaugų kokybę ir sumažinti   pasiekiamumo netolygumus regione</t>
  </si>
  <si>
    <t>6162
(2029)</t>
  </si>
  <si>
    <t>Uždavinys: Išplėtoti  socialinio būsto fondą regione, užtikrinant socialiai pažeidžiamų grupių poreikius</t>
  </si>
  <si>
    <r>
      <t xml:space="preserve">Priemonė: </t>
    </r>
    <r>
      <rPr>
        <b/>
        <i/>
        <sz val="9"/>
        <rFont val="Times New Roman"/>
        <family val="1"/>
      </rPr>
      <t>Socialinių paslaugų infrastruktūros, būtinos institucinės globos pertvarkos įgyvendinimui, modernizavimas ir plėtra</t>
    </r>
  </si>
  <si>
    <t>Uždavinys: Pagerinti  sveikatos priežiūros ir socialinių paslaugų infrastruktūrą, išplėsti  paslaugų spektrą,   pagerinti jų kokybę ir prieinamumą</t>
  </si>
  <si>
    <t>42,2 
(2020)</t>
  </si>
  <si>
    <t>59 
(2020)</t>
  </si>
  <si>
    <t>13 
(2020)</t>
  </si>
  <si>
    <t>382 
(2020)</t>
  </si>
  <si>
    <t>81 
(2020)</t>
  </si>
  <si>
    <t>71,5
(2020-2021)</t>
  </si>
  <si>
    <t>74 
(2019)</t>
  </si>
  <si>
    <t>21,9 
(2030)</t>
  </si>
  <si>
    <t>61
(2025)</t>
  </si>
  <si>
    <t>63
(2030)</t>
  </si>
  <si>
    <t>19
(2030)</t>
  </si>
  <si>
    <t>88
(2030)</t>
  </si>
  <si>
    <t>91
(2030)</t>
  </si>
  <si>
    <t>Tikslas: Gerinti socialinių, sveikatos priežiūros, švietimo paslaugų kokybę ir prieinamumą</t>
  </si>
  <si>
    <r>
      <t xml:space="preserve">Priemonė: </t>
    </r>
    <r>
      <rPr>
        <b/>
        <i/>
        <sz val="9"/>
        <rFont val="Times New Roman"/>
        <family val="1"/>
      </rPr>
      <t>Socialinio būsto fondo plėtra</t>
    </r>
  </si>
  <si>
    <t>Tikslas: Gerinti aplinkos kokybę ir skatinti tvarų judumą</t>
  </si>
  <si>
    <r>
      <t xml:space="preserve">Priemonė: </t>
    </r>
    <r>
      <rPr>
        <b/>
        <i/>
        <sz val="9"/>
        <rFont val="Times New Roman"/>
        <family val="1"/>
      </rPr>
      <t>Praeityje užterštų ir pažeistų teritorijų tvarkymas</t>
    </r>
  </si>
  <si>
    <r>
      <t xml:space="preserve">Priemonė: </t>
    </r>
    <r>
      <rPr>
        <b/>
        <i/>
        <sz val="9"/>
        <rFont val="Times New Roman"/>
        <family val="1"/>
      </rPr>
      <t>Rūšiuojamojo atliekų surinkimo skatinimas</t>
    </r>
  </si>
  <si>
    <r>
      <t>Priemonė:</t>
    </r>
    <r>
      <rPr>
        <b/>
        <i/>
        <sz val="9"/>
        <rFont val="Times New Roman"/>
        <family val="1"/>
      </rPr>
      <t xml:space="preserve"> Geriamojo vandens tiekimo ir nuotekų tvarkymo paslaugų prieinamumo didinimas</t>
    </r>
  </si>
  <si>
    <t>Priemonė: Nr. LT029-01-01-01 Socialinių paslaugų infrastruktūros, būtinos institucinės globos pertvarkos įgyvendinimui, modernizavimas ir plėtra</t>
  </si>
  <si>
    <t>1.1.2.*</t>
  </si>
  <si>
    <t>1.1.3.*</t>
  </si>
  <si>
    <t>Rengiama atitinkama URPPl pažangos priemonė pagal Regioninės pažangos priemonės Nr. 11-001-02-10-03 (RE) „Gerinti kokybiškų visuomenės sveikatos paslaugų prieinamumą regionuose“ finansavimo gaires.</t>
  </si>
  <si>
    <t>Rengiama atitinkama URPPl priemonė pagal Regioninės pažangos priemonės Nr. 11-002-02-11-02 (RE) „Užtikrinti ilgalaikės priežiūros paslaugų plėtrą“ finansavimo gaires.</t>
  </si>
  <si>
    <t>Patvirtintose regionų plėtros planų pažangos priemonėse numatytos veiklos, skirtos socialinio būsto prieinamumui didinti, ir investicijomis užtikrinamas socialinio būsto prieinamumas neįgaliesiems bei gausioms šeimoms.</t>
  </si>
  <si>
    <t>Priemonė: Nr. LT029-01-02-01 Socialinio būsto fondo plėtra</t>
  </si>
  <si>
    <t>2.2.</t>
  </si>
  <si>
    <t>Priemonė: Nr. LT029-02-01-01 Praeityje užterštų ir pažeistų teritorijų tvarkymas</t>
  </si>
  <si>
    <t>Priemonė: LT029-02-01-02 Rūšiuojamojo atliekų surinkimo skatinimas</t>
  </si>
  <si>
    <t>Priemonė: LT029-02-01-03 Geriamojo vandens tiekimo ir nuotekų tvarkymo paslaugų prieinamumo didinimas</t>
  </si>
  <si>
    <t>Rengiama atitinkama URPPl priemonė pagal Regioninės pažangos priemonės Nr. 02-001-06-08-02 (RE) „Plėtoti žaliąją infrastruktūrą urbanizuotoje aplinkoje“ finansavimo gaires.</t>
  </si>
  <si>
    <t>2.1.4.*</t>
  </si>
  <si>
    <t>2.1.5.*</t>
  </si>
  <si>
    <t>Rengiama atitinkama URPPl priemonė pagal Regioninės pažangos priemonės Nr. 02-001-06-11-02 (RE) „Stiprinti savivaldybių aplinkos oro monitoringą“ finansavimo gaires.</t>
  </si>
  <si>
    <t xml:space="preserve">Uždavinys: Padidinti tvarų judumą regione </t>
  </si>
  <si>
    <t>2.2.1.**</t>
  </si>
  <si>
    <t>2.2.2.*</t>
  </si>
  <si>
    <t>Rengiama atitinkama URPPl priemonė pagal Regioninės pažangos priemonės Nr. 10-001-06-01-03 (RE) „Skatinti darnų judumą miestuose“ finansavimo gaires.</t>
  </si>
  <si>
    <t>Galima atitinkama URPPl pažangos priemonė pagal Nr. 10-001-05-03-07 (RE) „Gerinti eismo saugą vietinės reikšmės keliuose ir gatvėse“ finansavimo gaires.</t>
  </si>
  <si>
    <t>Tikslas: Prisidėti prie investicinės aplinkos patrauklumo ir bendrų turizmo paslaugų vystymo</t>
  </si>
  <si>
    <t>3.</t>
  </si>
  <si>
    <t>3.2</t>
  </si>
  <si>
    <t>Uždavinys: Modernizuoti turizmo paslaugų infrastruktūrą ir sukurti bendrą turizmo rinkodarą</t>
  </si>
  <si>
    <t xml:space="preserve">3.1. </t>
  </si>
  <si>
    <t>3.1.1.*</t>
  </si>
  <si>
    <t xml:space="preserve">3.1.2.* </t>
  </si>
  <si>
    <t>3.2.1.*</t>
  </si>
  <si>
    <t xml:space="preserve">Uždavinys: Išplėsti investicijoms ir verslo vystymui palankią aplinką </t>
  </si>
  <si>
    <t xml:space="preserve">Planuojama priemonė, skirta prielaidų investicijų pritraukimui ir ekonominiam funkcinių zonų aktyvumo skatinimui, pagal Regioninių pažangos priemonių 01-004-07-01-01 (RE) „Paskatinti regionų, funkcinių zonų, savivaldybių ir miestų  ekonominį augimą pasitelkiant jų turimus išteklius“ ir 01-004-07-02-01 (RE) „Pagerinti viešųjų paslaugų prieinamumą, darbo vietų pasiekiamumą ir tam reikalingų išteklių naudojimo efektyvumą“ finansavimo gaires. </t>
  </si>
  <si>
    <t xml:space="preserve">Planuojama priemonė, skirta turizmo skatinimui funkcinėse zonose, pagal Regioninių pažangos priemonių 01-004-07-01-01 (RE) „Paskatinti regionų, funkcinių zonų, savivaldybių ir miestų  ekonominį augimą pasitelkiant jų turimus išteklius“ ir 01-004-07-02-01 (RE) „Pagerinti viešųjų paslaugų prieinamumą, darbo vietų pasiekiamumą ir tam reikalingų išteklių naudojimo efektyvumą“ finansavimo gaires. </t>
  </si>
  <si>
    <t>Planuojama priemonė, skirta Utenos miesto ekonominiam augimui, investicijų pritraukimui ir viešųjų paslaugų prieinamumo pagarinimui, pagal Regioninių pažangos priemonių 01-004-07-01-01 (RE) „Paskatinti regionų, funkcinių zonų, savivaldybių ir miestų  ekonominį augimą pasitelkiant jų turimus išteklius“ ir 01-004-07-02-01 (RE) „Pagerinti viešųjų paslaugų prieinamumą, darbo vietų pasiekiamumą ir tam reikalingų išteklių naudojimo efektyvumą“ finansavimo gaires.</t>
  </si>
  <si>
    <t xml:space="preserve">RPP įgyvendinimo priežiūros planas nėra patvirtintas. *Sveikatos apsaugos sričiai priskiriami siekiami poveikio rodikliai bus nustatyti rengiant atitinkamas URPPl pažangos priemones pagal regioninių pažangos priemonių finansavimo gaires Nr. 11-001-02-10-03 (RE) „Gerinti kokybiškų visuomenės sveikatos paslaugų prieinamumą regionuose“ ir Nr. 11-002-02-11-02 (RE) „Užtikrinti ilgalaikės priežiūros paslaugų plėtrą“. </t>
  </si>
  <si>
    <t xml:space="preserve">Priemonė patvirtinta 2023-01-30 Utenos regiono plėtros tarybos kolegijos sprendimu Nr. KS(T)-4, atsižvelgus į patikslintas  Gaires URPPl priemonė pakeista (perplanuota) 2023-12-01 Utenos regiono plėtros tarybos kolegijos sprendimu Nr. KS(T)-54. </t>
  </si>
  <si>
    <r>
      <t>* Susisiekimo (</t>
    </r>
    <r>
      <rPr>
        <i/>
        <sz val="9"/>
        <rFont val="Times New Roman"/>
        <family val="1"/>
      </rPr>
      <t>darnus judumas ir eismo sauga</t>
    </r>
    <r>
      <rPr>
        <sz val="9"/>
        <rFont val="Times New Roman"/>
        <family val="1"/>
        <charset val="186"/>
      </rPr>
      <t xml:space="preserve">) sričiai priskiriamų poveikio rodiklių siekiamos reikšmės bus nustatytos rengiant atitinkamas URPPl pažangos priemones pagal regioninių pažangos priemonių finansavimo gaires Nr. 10-001-05-03-07 (RE) „Gerinti eismo saugą vietinės reikšmės keliuose ir gatvėse“ ir Nr. 10-001-06-01-03 (RE) „Skatinti darnų judumą miestuose“. ** Aplinkos apsaugos sričiai priskiriamų poveikio rodiklių siekiamos reikšmės bus nustatytos rengiant atitinkamas URPPl pažangos priemones pagal regioninių pažangos priemonių finansavimo gaires Nr. 02-001-06-08-02 (RE) „Plėtoti žaliąją infrastruktūrą urbanizuotoje aplinkoje“ ir Nr. 02-001-06-11-02 (RE) „Stiprinti savivaldybių aplinkos oro monitoringą“. </t>
    </r>
  </si>
  <si>
    <r>
      <t>Atitinkama URPPl</t>
    </r>
    <r>
      <rPr>
        <u/>
        <sz val="9"/>
        <rFont val="Times New Roman"/>
        <family val="1"/>
      </rPr>
      <t xml:space="preserve"> pažangos priemonė Nr. LT029-01-01-01 patvirtinta</t>
    </r>
    <r>
      <rPr>
        <sz val="9"/>
        <rFont val="Times New Roman"/>
        <family val="1"/>
        <charset val="186"/>
      </rPr>
      <t xml:space="preserve"> 2023-10-02 Utenos regiono plėtros tarybos (toliau – URPT) kolegijos sprendimu Nr. KS(T)-49.
URPT kolegija 2022 m. spalio 14 d. sprendimu Nr. KS(T)-13 pripažino, kad Regionų plėtros programoje planuojamos Socialinės apsaugos ir darbo ministerijos (toliau – SADM) regioninės pažangos priemonės 09-003-02-02-11 (RE) „Sumažinti pažeidžiamų visuomenės grupių gerovės teritorinius skirtumus“ (toliau – Priemonė) išankstinės sąlygos reikalavimas dėl parengto ir su SADM suderinto Perėjimo nuo institucinės globos prie šeimoje ir bendruomenėje teikiamų paslaugų Utenos regiono žemėlapio (toliau – Žemėlapis) yra įvykdytas. 
Žemėlapyje numatyti veiksmai yra pilna apimtimi įtraukti į URPPl bei pilnai atitinka parengto ir  SADM suderinto Žemėlapio apimtis. 
Vadovaujantis Gairių nuostatomis išankstinės sąlygos įgyvendino patvirtinimas - SADM  2023-09-21 raštas Nr. SD-3820 (21.1.1 E-22) „Dėl išankstinių sąlygų”.</t>
    </r>
  </si>
  <si>
    <r>
      <t>Atitinkama U</t>
    </r>
    <r>
      <rPr>
        <u/>
        <sz val="9"/>
        <rFont val="Times New Roman"/>
        <family val="1"/>
      </rPr>
      <t>RPPl pažangos priemonė Nr. LT029-01-02-01 patvirtinta</t>
    </r>
    <r>
      <rPr>
        <sz val="9"/>
        <rFont val="Times New Roman"/>
        <family val="1"/>
        <charset val="186"/>
      </rPr>
      <t xml:space="preserve"> 2023-04-12 Utenos regiono plėtros tarybos kolegijos sprendimu Nr. KS(T)-8. Įgyvendinant šią priemonę URPPl suplanuotos atitinkamos veiklos / projektai, kurių metu visose Utenos regiono savivaldybėse planuojamos investicijos į socialinio būsto fondo plėtrą socialiniu būstu aprūpinant neįgaliuosius bei gausias šeimas.
Vadovaujantis Gairių nuostatomis išankstinės sąlygos įgyvendino patvirtinimas - SADM  2023-09-21 raštas Nr. SD-3820 (21.1.1 E-22) „Dėl išankstinių sąlygų”.</t>
    </r>
  </si>
  <si>
    <r>
      <t xml:space="preserve">Atitinkama </t>
    </r>
    <r>
      <rPr>
        <u/>
        <sz val="9"/>
        <rFont val="Times New Roman"/>
        <family val="1"/>
      </rPr>
      <t xml:space="preserve">URPPl pažangos priemonė LT029-02-01-01 patvirtinta </t>
    </r>
    <r>
      <rPr>
        <sz val="9"/>
        <rFont val="Times New Roman"/>
        <family val="1"/>
      </rPr>
      <t xml:space="preserve">2023-12-01 Utenos regiono plėtros tarybos kolegijos sprendimu Nr. KS(T)-54. Į Priemonės apimtis įtraukti projektai atitinka (atitiks PĮP pateikimo metu) nurodytas išankstinių sąlygų nuostatas. </t>
    </r>
  </si>
  <si>
    <r>
      <t xml:space="preserve">Atitinkama </t>
    </r>
    <r>
      <rPr>
        <u/>
        <sz val="9"/>
        <rFont val="Times New Roman"/>
        <family val="1"/>
      </rPr>
      <t>URPPl pažangos priemonė LT029-02-01-02 patvirtinta</t>
    </r>
    <r>
      <rPr>
        <sz val="9"/>
        <rFont val="Times New Roman"/>
        <family val="1"/>
      </rPr>
      <t xml:space="preserve"> 2023-12-15 Utenos regiono plėtros tarybos kolegijos sprendimu Nr. KS(T)-56. Į Priemonės apimtis įtraukti projektai / veiklos atitinka  (atitiks PĮP pateikimo metu) nurodytas išankstinių sąlygų nuostatas, t. y.: 
- Utenos regiono atliekų prevencijos ir tvarkymo 2021–2027 m. planą, patvirtintą Utenos regiono plėtros tarybos 2023 m. liepos 21 d. sprendimu Nr. KS(T)-19;
- Anykščių rajono savivaldybės atliekų prevencijos ir tvarkymo 2021–2027 metų planą, patvirtintą Anykščių rajono savivaldybės tarybos 2023 m. rugsėjo 28 d. sprendimu Nr.1-TS-269;
- Ignalinos rajono savivaldybės atliekų prevencijos ir tvarkymo 2021–2027 metų planą, patvirtintą Ignalinos rajono savivaldybės tarybos 2023 m. rugpjūčio 29 d. sprendimu Nr. T-168;
- Molėtų rajono savivaldybės atliekų prevencijos ir tvarkymo 2021–2027 metų planą, patvirtintą Molėtų rajono savivaldybės tarybos 2023 m. rugsėjo 27 d. sprendimu Nr. B1-198;
- Utenos rajono savivaldybės atliekų prevencijos ir tvarkymo 2021–2027 metų planą, patvirtintą Utenos rajono savivaldybės tarybos 2023 m. rugsėjo 28 d. sprendimu Nr. TS-235;
- Visagino savivaldybės atliekų prevencijos ir tvarkymo 2021–2027 metų planą, patvirtintą Visagino savivaldybės tarybos 2023 m. rugpjūčio 25 d. sprendimu Nr. TS-170;
Zarasų rajono savivaldybės atliekų prevencijos ir tvarkymo 2021–2027 metų planą, patvirtintą Zarasų rajono savivaldybės tarybos 2023 m. rugpjūčio 31 d. sprendimu Nr. T-177.
</t>
    </r>
  </si>
  <si>
    <t xml:space="preserve">Atitinkama URPPl pažangos priemonė LT029-02-01-03 patvirtinta 2023-12-28 Utenos regiono plėtros tarybos kolegijos sprendimu Nr. KS(T)-58. Į Priemonės apimtis įtraukti projektai atitinka (atitiks PĮP pateikimo metu)nurodytas išankstinių sąlygų nuostatas (parengtuose geriamojo vandens tiekimo ir nuotekų tvarkymo infrastruktūros plėtros planuose numatytos geriamojo vandens tiekimo ir nuotekų tvarkymo plėtros priemonės ir sprendiniai gyvenamosios vietovės lygiu):
- Anykščių rajono vandens tiekimo ir nuotekų tvarkymo infrastruktūros plėtros specialųjį planą, skelbiamą https://www.anyksciuvandenys.lt/uploads/Planavimas/2021_Pletros_spec_plano_keit.pdf ;
- Ignalinos rajono vandens tiekimo ir nuotekų tvarkymo infrastruktūros plėtros specialųjį planą, patvirtintą Ignalinos rajono savivaldybės tarybos 2021 m. vasario 25 d. sprendimu Nr. T-13;
- Molėtų rajono savivaldybės vandens tiekimo ir nuotekų tvarkymo infrastruktūros plėtros specialųjį planą, patvirtintą Molėtų rajono savivaldybės tarybos 2021-02-25 sprendimu Nr. B1-42;
- Utenos rajono vandens tiekimo ir nuotekų tvarkymo infrastruktūros plėtros specialųjį planą, patvirtintą Utenos rajono savivaldybės tarybos 2022 m. kovo 24 d. sprendimu Nr. TS-94;
- Zarasų vandens tiekimo ir nuotekų tvarkymo infrastruktūros plėtros specialųjį planą, patvirtintą Zarasų rajono savivaldybės tarybos 2010 m. gruodžio 10 d. sprendimu Nr. T-231. </t>
  </si>
  <si>
    <t xml:space="preserve">
* Iki ataskaitinio laikotarpio pabaigos, atsižvelgus į savivaldybių išskirtas prioritetines sritis bei pasirengimą pirmiausiai susiplanuoti ir įgyvendinti kitų priemonių veiklas / projektus, atitinkama  URPPl pažangos priemonė nebuvo parengta. URPPl pažangos priemonę, įskaitant išankstinę sąlygą, planuojama parengti ir patvirtinti  ne vėliau kaip 2024 m. 07 mėn.</t>
  </si>
  <si>
    <t xml:space="preserve">** Atitinkama URPPl pažangos priemonė neparengta, kadangi pagal Transporto kompetencijų agentūros skelbiamą Nacionalinį 2022–2023 m. juodųjų dėmių žemėlapį:  https://ktti.maps.arcgis.com/apps/webappviewer/index.html?id=83ffa7fa45a8491cb0b802bfb60a3c8a , regiono  savivaldybių vietinės reikšmės keliuose ir gatvėse juodųjų dėmių nenustatyta, todėl atsižvelgus į Gairių reikalavimus galimybės rengti atitinkamą priemonę nebuvo. Paaiškėjus naujoms aplinkybės (nustačius juodąsias dėmes) bus svarstomos galimybės rengti atitinkamą URPPl priemonę. </t>
  </si>
  <si>
    <t>32,7
(2022)</t>
  </si>
  <si>
    <t>58
(2022)</t>
  </si>
  <si>
    <t>n.d.
(2022)</t>
  </si>
  <si>
    <t>368,4
(2022)</t>
  </si>
  <si>
    <t>231,93
(2022)</t>
  </si>
  <si>
    <t>69,3
(2022-2023 m.m.)</t>
  </si>
  <si>
    <t>89,7
(2022-2023 m.m.)</t>
  </si>
  <si>
    <t>70,7
(2022-2023 m.m.)</t>
  </si>
  <si>
    <t>32
(2022)</t>
  </si>
  <si>
    <t>223
(2022)</t>
  </si>
  <si>
    <t>0,17 
(2023)</t>
  </si>
  <si>
    <t>19
(2021)</t>
  </si>
  <si>
    <t>17
(2025)</t>
  </si>
  <si>
    <t>56
(2021)</t>
  </si>
  <si>
    <t>58
(2025)</t>
  </si>
  <si>
    <t>68
(2021)</t>
  </si>
  <si>
    <t>77
(2022)</t>
  </si>
  <si>
    <t>64
(2022)</t>
  </si>
  <si>
    <r>
      <t>Įvertinus atskirų plėtros programų (</t>
    </r>
    <r>
      <rPr>
        <i/>
        <sz val="12"/>
        <color theme="1"/>
        <rFont val="Times New Roman"/>
        <family val="1"/>
      </rPr>
      <t>Aplinkos apsaugos ir klimato kaitos valdymo plėtros programa, Socialinės sutelkties plėtros programa, Sveikatos išsaugojimo ir stiprinimo plėtros programa, Susisiekimo plėtros programa, Švietimo plėtros programa ir pan.</t>
    </r>
    <r>
      <rPr>
        <sz val="12"/>
        <color theme="1"/>
        <rFont val="Times New Roman"/>
        <family val="1"/>
        <charset val="186"/>
      </rPr>
      <t>) valdytojų per Regionų plėtros programą numatomas įgyvendinti regionines pažangos priemones bei atsižvelgus į šių priemonių Finansavimo gaires (</t>
    </r>
    <r>
      <rPr>
        <i/>
        <sz val="12"/>
        <color theme="1"/>
        <rFont val="Times New Roman"/>
        <family val="1"/>
      </rPr>
      <t>jei jos nebus papildytos kitomis aktualiomis finansuotinomis veiklomis ar pačios plėtros programos, įskaitant ir Regionų plėtros programą, nebus papildytos  naujomis regioninėmis pažangos priemonėmis</t>
    </r>
    <r>
      <rPr>
        <sz val="12"/>
        <color theme="1"/>
        <rFont val="Times New Roman"/>
        <family val="1"/>
        <charset val="186"/>
      </rPr>
      <t>), galimai liks neišspręstos šios URPPl identifikuotos problemos ir jų priežastys:</t>
    </r>
  </si>
  <si>
    <t xml:space="preserve">Priemonė patvirtinta 2023-01-30 Utenos regiono plėtros tarybos kolegijos sprendimu Nr. KS(T)-4, atsižvelgus į patikslintas Gaires URPPl priemonė pakeista (perplanuota) 2023-12-01 Utenos regiono plėtros tarybos kolegijos sprendimu Nr. KS(T)-54.  Iki ataskaitinio laikotarpio pabaigos, pagal suderintą kvietimų teikti PĮP planą, pateiktas vertinti 1 projektas. </t>
  </si>
  <si>
    <r>
      <t>1. URPPl dalyje „Utenos regiono esamos situacijos analizė“ identifikuotos problemos „Nepakankama  švietimo paslaugų kokybė ir prieinamumas“ (</t>
    </r>
    <r>
      <rPr>
        <i/>
        <sz val="12"/>
        <color theme="1"/>
        <rFont val="Times New Roman"/>
        <family val="1"/>
      </rPr>
      <t>plačiau žr. esamos situacijos 2. dalį „Švietimo paslaugų sritis, identifikuota problema, ją nulemiančios priežastys ir įtakojantys veiksniai (rodikliai)</t>
    </r>
    <r>
      <rPr>
        <sz val="12"/>
        <color theme="1"/>
        <rFont val="Times New Roman"/>
        <family val="1"/>
        <charset val="186"/>
      </rPr>
      <t>“) priežastys:
- Formalaus ir neformalaus švietimo paslaugų kokybės bei pasiekiamumo netolygumas (kaip nustatyta URPPl: nemodernizuota ugdymo(si) aplinka, gamtamokslinių laboratorijų ir kitų inovatyvių mokymo(si) aplinkų trūkumas, nėra modernios įrangos/infrastruktūros, kurioje galėtų kurtis mokslo centrai, FAB LAB  dirbtuvės ir kitos inovatyvios laboratorijos; ženkli dalis nemodernizuotų mokyklų, o pastatų energetinių charakteristikų pagerinimo išlaidos netinkamos finansuoti pagal atitinkamas regionines ŠMSM priemones ir t.t);
- Nepatrauklus profesinis mokymas (kaip nustatyta URPPl: sparčiau nei šalyje mažėjantis profesinio mokymo mokinių skaičius, profesinio rengimo ir mokymo sistemos potencialas menkai naudojamas  susijusioms su įgūdžiais regioninėms problemoms spręsti, įgūdžių pasiūlos ir paklausos neatitikčiai mažinti, trūksta  finansavimo profesinių mokyklų infrastruktūros, įskaitant skaitmeninimo ir robotizacijos, plėtrai, siekiant, kad profesinio mokymo centrai neatsiliktų nuo pasaulinių ketvirtosios pramonės revoliucijos (Pramonė 4.0) tendencijų ir t.t.)
- Ribota prieiga prie interneto ir mažas gyventojų kompiuterinis raštingumas (kaip nustatyta URPPl: ne visiems gyventojams užtikrintos galimybės nuotoliu dirbti, mokytis, gauti e. paslaugas, neužtikrinamas inovatyvių viešųjų paslaugų teikimas).</t>
    </r>
  </si>
  <si>
    <r>
      <t>2. URPPl identifikuotos problemos „Nepakankama aplinkos kokybė“ (</t>
    </r>
    <r>
      <rPr>
        <i/>
        <sz val="12"/>
        <color theme="1"/>
        <rFont val="Times New Roman"/>
        <family val="1"/>
      </rPr>
      <t>plačiau žr. Utenos regiono esamos situacijos analizės 3. dalį „Aplinkosaugos ir energetikos sritis, identifikuota problema, ją nulemiančios priežastys ir įtakojantys veiksniai (rodikliai)</t>
    </r>
    <r>
      <rPr>
        <sz val="12"/>
        <color theme="1"/>
        <rFont val="Times New Roman"/>
        <family val="1"/>
        <charset val="186"/>
      </rPr>
      <t>“) priežastys:
- Didėjanti oro ir vandens tarša (kaip nustatyta URPPl: didesni šilumos energijos poreikiai nemodernizuotų viešųjų pastatų šildymui įtakoja didesnius šilumos gamybos metu išskiriamus  CO2 ir ŠESD kiekius, o ES negražinamų dotacijos priemonių viešosios paskirties pastatų modernizavimui nėra numatyta;  neišvystyta nuotekų valymo įrenginių ir nuotekų surinkimo tinklų infrastruktūra (vienas mažiausių šalyje centralizuotai teikiamų nuotekų tvarkymo paslaugų prieinamumas), ženkli Regiono gyventojų dalis gyvena mažesnėse nei 200 gyventojų gyvenvietėse, o jose nuotekų tvarkymo tinklų plėta negalima dėl Gairėse nustatytų apribojimų gyvenviečių dydžiui);
- Nepakankamas atsinaujinančių ir alternatyvių energijos išteklių naudojimas (RPP nėra numatoma ES lėšomis tinkamų finansuoti priemonių, skirtų alternatyvių energijos šaltinių plėtrai; didelis elektros energijos suvartojimas viešųjų erdvių apšvietimui, įskaitant viešąsias teritorijas ir viešuosius pastatus);</t>
    </r>
  </si>
  <si>
    <r>
      <t>3. URPPl identifikuotos problemos „Nepatraukli judumo sistema ir nepakankama gyvenamosios aplinkos kokybė“ (</t>
    </r>
    <r>
      <rPr>
        <i/>
        <sz val="12"/>
        <color theme="1"/>
        <rFont val="Times New Roman"/>
        <family val="1"/>
      </rPr>
      <t>plačiau žr. Utenos regiono esamos situacijos analizės 4. dalį „Susisiekimo, transporto, judumo ir gyvenamosios aplinkos sritis, identifikuota problema, ją nulemiančios priežastys ir įtakojantys veiksniai (rodikliai)</t>
    </r>
    <r>
      <rPr>
        <sz val="12"/>
        <color theme="1"/>
        <rFont val="Times New Roman"/>
        <family val="1"/>
        <charset val="186"/>
      </rPr>
      <t>“) priežastys:
- Nepakankamai išvystyta ir nesaugi susisiekimo infrastruktūra (kaip nustatyta URPPl: neišplėtota dviračių takų sistema, keliones bevarikliu transportu renkasi tik 3 proc. Regiono gyventojų; didesnis nei šalyje žuvusių eismo įvykiuose asmenų skaičius tenkantis 100 tūkst. gyventojų, o eismo saugos priemonių diegimas pagal patvirtintas Gaires galimas tik šalinant juodasiai dėmes, kurių regione neužfiksuota; ženkliai didesnė nei šalyje neasfaltuotų kelių dalis (tik dabar šalies 2014 m. vidurkį pagal žvyrkelių ir asfalto dangos kelių santykį pasiekęs Regiono kelių lygis); bendra susisiekimo infrastruktūros būklė yra vienas iš pagrindinių veiksnių kasdieniniams gyventojų susisiekimo poreikiams ir verslo investicinei aplinkai užtikrinti, tačiau URPPl pažymėta, kad esamas gatvių/kelių rekonstrukcijos ir atnaujinimo  tempas yra nepakankamas, nėra numatyta ES lėšomis tinkamų finansuoti priemonių / veiklų, skirtų vietinės reikšmės kelių / gatvių plėtrai ar rekonstrukcijai);
- Nepatraukli, nusidėvėjusi, šiuolaikinių gyventojų poreikių neatitinkanti viešoji infrastruktūra (kaip nustatyta URPPl: nustatytą priežastį patvirtina URPPl apibūdinta esama, ženkliai už nusidėvėjimą lėtesnė, viešųjų erdvių, susisiekimo ir kitos inžinierinės infrastruktūros bei komunikacijų, daugiabučių kiemų sutvarkymo sparta ir to nulemti netolygumai tarp atskirų Regiono savivaldybių; RPP nenumatytos kompleksinės priemonės gyvenamosios aplinkos pagerinimui, kompleksiniam daugiabučių kvartalų sutvarkymui; URPPl nustatyta, kad esamas kompleksinis daugiabučių kiemų sutvarkymo tempas yra daugiau kaip du kartus lėtesnis nei turėtų būti; neišspręstos lietaus nuotekų surinkimo problemos).</t>
    </r>
  </si>
  <si>
    <t xml:space="preserve">4. Yra rizika, kad dalis URPPl nustatytos problemos „Bendros turizmo infrastruktūros ir kultūros paslaugų trūkumas, nepakankama bendra turizmo rinkodara“ (plačiau žr. Utenos regiono esamos situacijos analizės 6. dalį „Turizmo ir kultūros sritis, identifikuota problema, ją nulemiančios priežastys ir įtakojantys veiksniai (rodikliai)“ priežasčių liks neišspręstos, kadangi pagal RPP įgyvendinančių finansavimo gairių remiamas veiklas, skirtas funkcinėms zonoms, investicijos numatomos ne kompleksinėms turizmo veikloms finansuoti, o tik viešosios turizmo infrastruktūros modernizavimui  ar sukūrimui, pritaikant gamtos ir kultūros objektus lankymui, numatomos įgyvendinti bendros rinkodaros priemonės dėl valstybės pagalbos apribojimų galimai neapims privačių paslaugų teikėjų rengiant bei viešinant bendrus rinkodaros paketus ir pan. </t>
  </si>
  <si>
    <r>
      <rPr>
        <b/>
        <sz val="11"/>
        <rFont val="Times New Roman"/>
        <family val="1"/>
      </rPr>
      <t xml:space="preserve">Suplanuota 33,95 proc. </t>
    </r>
    <r>
      <rPr>
        <sz val="11"/>
        <rFont val="Times New Roman"/>
        <family val="1"/>
        <charset val="186"/>
      </rPr>
      <t xml:space="preserve">
Regionų plėtros programoje Utenos regionui numatyta 137 568 400,00 Eur ES fondų lėšų, o iki 2023 m. pabaigos suplanuotų ES lėšų bendra vertė siekia 46 710 776,33 Eur. </t>
    </r>
  </si>
  <si>
    <r>
      <rPr>
        <b/>
        <sz val="11"/>
        <rFont val="Times New Roman"/>
        <family val="1"/>
      </rPr>
      <t>0 proc.</t>
    </r>
    <r>
      <rPr>
        <sz val="11"/>
        <rFont val="Times New Roman"/>
        <family val="1"/>
        <charset val="186"/>
      </rPr>
      <t xml:space="preserve">
Iki ataskaitinio laikotarpio pabaigos sudarytų sutarčių nėra. </t>
    </r>
  </si>
  <si>
    <r>
      <rPr>
        <b/>
        <sz val="11"/>
        <rFont val="Times New Roman"/>
        <family val="1"/>
      </rPr>
      <t>0 proc.</t>
    </r>
    <r>
      <rPr>
        <sz val="11"/>
        <rFont val="Times New Roman"/>
        <family val="1"/>
        <charset val="186"/>
      </rPr>
      <t xml:space="preserve">
Iki ataskaitinio laikotarpio pabaigos lėšų nėra išmokėta</t>
    </r>
  </si>
  <si>
    <r>
      <t xml:space="preserve">Išankstinės sąlygos
</t>
    </r>
    <r>
      <rPr>
        <i/>
        <sz val="9"/>
        <rFont val="Times New Roman"/>
        <family val="1"/>
        <charset val="186"/>
      </rPr>
      <t>(nurodomos Regionų plėtros programoje nustatytos išankstinės sąlygos (strategijų, planų, žemėlapių ar kitų dokumentų, tvirtinamų kompetentingų institucijų, parengimas), išskyrus  atvejus, kai visi išankstinių sąlygų reikalavimai nustatyti projekto lygmeniu)</t>
    </r>
  </si>
  <si>
    <r>
      <t xml:space="preserve">Išankstinių sąlygų įgyvendinimas  
</t>
    </r>
    <r>
      <rPr>
        <i/>
        <sz val="9"/>
        <rFont val="Times New Roman"/>
        <family val="1"/>
        <charset val="186"/>
      </rPr>
      <t>(nurodoma, ar išankstinės sąlygos įgyvendintos, jei sąlygos neįgyvendintos, nurodoma įgyvendinimo eiga, priežastys, kodėl neįgyvendinta, ir terminai, kada planuojama sąlygas įgyvendinti)</t>
    </r>
  </si>
  <si>
    <r>
      <t xml:space="preserve">* Iki ataskaitinio laikotarpio pabaigos, atsižvelgus į savivaldybių išskirtas prioritetines sritis bei pasirengimą pirmiausiai susiplanuoti ir įgyvendinti kitų priemonių veiklas / projektus, atitinkama  URPPl pažangos priemonė nebuvo parengta. </t>
    </r>
    <r>
      <rPr>
        <sz val="9"/>
        <rFont val="Times New Roman"/>
        <family val="1"/>
      </rPr>
      <t>URPPl pažangos priemonę, įskaitant išankstinę sąlygą, planuojama parengti ir patvirtinti ne vėliau kaip 2024 m. 05 mėn</t>
    </r>
    <r>
      <rPr>
        <sz val="9"/>
        <rFont val="Times New Roman"/>
        <family val="1"/>
        <charset val="186"/>
      </rPr>
      <t>. Rengiamos priemonės projektuose, atsižvelgiant į išankstinę sąlygą, bus atlieptos atitinkamų Gairių nuostatos bei numatomos vykdyti veiklos atitiks:
- pripažintas gerąsias praktikas, tarptautinius standartus ir mokslo įrodymus, taikomus paslaugų turiniui;
- pripažintas gerąsias praktikas ar tarptautinius standartus, taikomus paslaugos organizavimui.</t>
    </r>
  </si>
  <si>
    <r>
      <t xml:space="preserve">* Iki ataskaitinio laikotarpio pabaigos atitinkama  URPPl pažangos priemonė nebuvo parengta, kadangi priemonės reikalavimus detalizuojančios Gairės, įskaitant ir išankstinei sąlygai taikomus reikalavimus - Rekomendacijas regiono ilgalaikės priežiūros paslaugų savivaldybėse organizavimo ir infrastruktūros, reikalingos ilgalaikės priežiūros paslaugoms teikti, modernizavimo žemėlapiui (išteklių ir poreikių analizei) parengti (Gairių 1 priedas) – buvo patvirtintos tik 2023 m. lapkričio 6 d. Lietuvos Respublikos sveikatos apsaugos ministro įsakymu Nr. V-1145.
</t>
    </r>
    <r>
      <rPr>
        <sz val="9"/>
        <rFont val="Times New Roman"/>
        <family val="1"/>
      </rPr>
      <t>URPPl pažangos priemonę, įskaitant išankstinę sąlygą, planuojama parengti ir patvirtinti  ne vėliau kaip 2024 m. 06 mėn.</t>
    </r>
  </si>
  <si>
    <r>
      <t xml:space="preserve">
* Iki ataskaitinio laikotarpio pabaigos atitinkama  URPPl pažangos priemonė nebuvo parengta, kadangi priemonės reikalavimus detalizuojančios Gairės, įskaitant ir išankstinei sąlygai taikomus reikalavimus – Žalinimo planų rengimo metodika (Gairių 3 priedas) – patvirtinta tik 2023 m. lapkričio 3 d. Lietuvos Respublikos aplinkos ministro įsakymu Nr. D1-361.
</t>
    </r>
    <r>
      <rPr>
        <sz val="9"/>
        <rFont val="Times New Roman"/>
        <family val="1"/>
      </rPr>
      <t>URPPl pažangos priemonę, įskaitant išankstinę sąlygą, planuojama parengti ir patvirtinti  ne vėliau kaip 2024 m. 08 mėn.</t>
    </r>
  </si>
  <si>
    <r>
      <t xml:space="preserve">Atitinkama URPPl pažangos priemonė rengiama etapais.  I priemonės rengimo etapas apims Visagino darnaus judumo miesto plane (DJMP) numatytus veiksmus / projektus, o II etapas – Utenos DJMP numatytus veiksmus / projektus. 
Visagino DJMP patvirtintas Visagino savivaldybės tarybos 2017-09-28 sprendimu Nr. TS-192 „Dėl Visagino miesto darnaus judumo plano patvirtinimo“. Vadovaudamasi Darnaus judumo planų rengimo rekomendacijų, patvirtintų Lietuvos Respublikos susisiekimo ministro 2022 m. gruodžio 27 d. įsakymu Nr. 3-586 „Darnaus judumo planų rengimo rekomendacijų patvirtinimo“ (Rekomendacijos), 15 punktu, Lietuvos Respublikos susisiekimo ministerija kartu su Darnaus judumo komisija 2023 m . gruodžio 14 d. raštu Nr. 2-4663 „Dėl Visagino miesto darbnus judumo plano pakeitimo patvirtinimo“ suderino Visagino DJMP atnaujintą veiksmų planą ir biudžeto planą https://visaginas.lt/visagino-miesto-darnaus-judumo-planas/233 
Utenos  DJMP patvirtintas Utenos rajono savivaldybės tarybos 2017-11-30 sprendimu Nr. TS-278 „Dėl Utenos miesto darnaus judumo plano  patvirtinimo“. Vadovaudamasi  aukščiau paminėtomis Rekomendacijomis Utenos rajono savivaldybė rengia atnaujintą Utenos DJMP, jį planuojama Susisiekimo ministerijai kartu su Darnaus judumo komisija teikti derinimui 2024 vasario mėn. Planuojama, kad suderintas planas savivaldybės tarybai bus tekiamas tvirtinti 2024 m. 03 mėn. 
Taip pat įgyvendinta ir kita Priemonei priskirta išankstinė sąlyga:
Elektromobilių įkrovimo stotelių plėtros planas  patvirtintas Visagino savivaldybės tarybos 2022-02-18 sprendimas Nr. TS-22 „Dėl Visagino savivaldybės elektromobilių įkrovimo stotelių plėtros plano iki 2030 metų patvirtinimo“. Pažangos priemone I etape nenumatoma įgyvendinti Elektromobilių įkrovimo prieigų įrengimo Visagino savivaldybės plane numatytų veiklų.
Aktualus Elektromobilių įkrovimo prieigų planas Utenos rajono savivaldybėje patvirtintas Utenos rajono savivaldybės tarybos 2021-11-12 sprendimu Nr. TS-305 "Dėl Utenos rajono savivaldybės tarybos 2016 m. rugpjūčio 25 d. sprendimo Nr. TS-245 „Dėl Elektromobilių įkrovimo prieigų plano Utenos rajono savivaldybėje patvirtinimo“ pakeitimo".
</t>
    </r>
    <r>
      <rPr>
        <sz val="9"/>
        <rFont val="Times New Roman"/>
        <family val="1"/>
      </rPr>
      <t xml:space="preserve">URPPl pažangos priemonės I etapą (Visagino  DJMP numatytas veiklas / projektus) planuojama patvirtinti ne vėliau kaip 2024 m. 05 mėn, o patvirtinus atnaujintą Utenos DJMP URPPl pažangos priemonės II etapą patvirtinti ne vėliau kaip 2024 m. 07 mėn. </t>
    </r>
  </si>
  <si>
    <r>
      <t xml:space="preserve">* Iki ataskaitinio laikotarpio pabaigos atitinkama  URPPl pažangos priemonė nebuvo parengta, kadangi atitinkamai dar nėra parengtos ir patvirtintos Ignalinos, Visagino ir Zarasų funkcinės zonos ir Anykščių, Molėtų ir Utenos funkcinės zonos strategijos.
</t>
    </r>
    <r>
      <rPr>
        <sz val="9"/>
        <rFont val="Times New Roman"/>
        <family val="1"/>
      </rPr>
      <t>URPPl pažangos priemonę, atsižvelgiant į išankstinę sąlygą, planuojama parengti ir patvirtinti  ne vėliau kaip 2024 m. 08 mėn.</t>
    </r>
  </si>
  <si>
    <r>
      <t xml:space="preserve">* Iki ataskaitinio laikotarpio pabaigos atitinkama  URPPl pažangos priemonė nebuvo parengta, kadangi atitinkamai dar nėra parengta Utenos miesto tvarios plėtros strategija. 
</t>
    </r>
    <r>
      <rPr>
        <sz val="9"/>
        <rFont val="Times New Roman"/>
        <family val="1"/>
      </rPr>
      <t>URPPl pažangos priemonę, atsižvelgiant į išankstinę sąlygą, planuojama parengti ir patvirtinti  ne vėliau kaip 2024 m. 08 mėn.</t>
    </r>
  </si>
  <si>
    <t>* Iki ataskaitinio laikotarpio pabaigos atitinkama  URPPl pažangos priemonė nebuvo parengta, kadangi atitinkamai dar nėra parengtos ir patvirtintos Ignalinos, Visagino ir Zarasų funkcinės zonos ir Anykščių, Molėtų ir Utenos funkcinės zonos strategijos.
URPPl pažangos priemonę, atsižvelgiant į išankstinę sąlygą, planuojama parengti ir patvirtinti ne vėliau kaip 2024 m. 08 mėn.</t>
  </si>
  <si>
    <t xml:space="preserve">Utenos regiono plėtros tarybos </t>
  </si>
  <si>
    <t>2024 m. sausio 31 d. sprendimu Nr. KS(T)-1</t>
  </si>
  <si>
    <t>Patvirtinta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</si>
</sst>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charset val="186"/>
      <scheme val="minor"/>
    </font>
    <font>
      <sz val="11"/>
      <name val="Calibri"/>
      <family val="2"/>
      <charset val="186"/>
      <scheme val="minor"/>
    </font>
    <font>
      <sz val="12"/>
      <name val="Times New Roman"/>
      <family val="1"/>
      <charset val="186"/>
    </font>
    <font>
      <sz val="12"/>
      <color theme="1"/>
      <name val="Times New Roman"/>
      <family val="1"/>
      <charset val="186"/>
    </font>
    <font>
      <b/>
      <sz val="12"/>
      <color theme="1"/>
      <name val="Times New Roman"/>
      <family val="1"/>
      <charset val="186"/>
    </font>
    <font>
      <b/>
      <sz val="12"/>
      <name val="Times New Roman"/>
      <family val="1"/>
      <charset val="186"/>
    </font>
    <font>
      <b/>
      <sz val="9"/>
      <name val="Times New Roman"/>
      <family val="1"/>
      <charset val="186"/>
    </font>
    <font>
      <b/>
      <sz val="9"/>
      <color theme="1"/>
      <name val="Times New Roman"/>
      <family val="1"/>
      <charset val="186"/>
    </font>
    <font>
      <sz val="10"/>
      <name val="Arial"/>
      <family val="2"/>
      <charset val="186"/>
    </font>
    <font>
      <sz val="9"/>
      <name val="Times New Roman"/>
      <family val="1"/>
      <charset val="186"/>
    </font>
    <font>
      <sz val="9"/>
      <color theme="1"/>
      <name val="Times New Roman"/>
      <family val="1"/>
      <charset val="186"/>
    </font>
    <font>
      <i/>
      <sz val="12"/>
      <color theme="1"/>
      <name val="Times New Roman"/>
      <family val="1"/>
      <charset val="186"/>
    </font>
    <font>
      <u/>
      <sz val="12"/>
      <color theme="1"/>
      <name val="Times New Roman"/>
      <family val="1"/>
      <charset val="186"/>
    </font>
    <font>
      <b/>
      <sz val="12"/>
      <color rgb="FFFF0000"/>
      <name val="Times New Roman"/>
      <family val="1"/>
      <charset val="186"/>
    </font>
    <font>
      <i/>
      <sz val="9"/>
      <color theme="0" tint="-0.499984740745262"/>
      <name val="Times New Roman"/>
      <family val="1"/>
      <charset val="186"/>
    </font>
    <font>
      <sz val="11"/>
      <color theme="1"/>
      <name val="Times New Roman"/>
      <family val="1"/>
      <charset val="186"/>
    </font>
    <font>
      <i/>
      <sz val="11"/>
      <color theme="0" tint="-0.499984740745262"/>
      <name val="Times New Roman"/>
      <family val="1"/>
      <charset val="186"/>
    </font>
    <font>
      <sz val="11"/>
      <color theme="0" tint="-0.499984740745262"/>
      <name val="Times New Roman"/>
      <family val="1"/>
      <charset val="186"/>
    </font>
    <font>
      <i/>
      <sz val="12"/>
      <color theme="0" tint="-0.499984740745262"/>
      <name val="Times New Roman"/>
      <family val="1"/>
      <charset val="186"/>
    </font>
    <font>
      <b/>
      <sz val="9"/>
      <color theme="0" tint="-0.499984740745262"/>
      <name val="Times New Roman"/>
      <family val="1"/>
      <charset val="186"/>
    </font>
    <font>
      <sz val="9"/>
      <color rgb="FF000000"/>
      <name val="Times New Roman"/>
      <family val="1"/>
    </font>
    <font>
      <sz val="9"/>
      <color theme="1"/>
      <name val="Times New Roman"/>
      <family val="1"/>
    </font>
    <font>
      <sz val="9"/>
      <name val="Times New Roman"/>
      <family val="1"/>
    </font>
    <font>
      <b/>
      <sz val="9"/>
      <color theme="1"/>
      <name val="Times New Roman"/>
      <family val="1"/>
    </font>
    <font>
      <b/>
      <sz val="9"/>
      <name val="Times New Roman"/>
      <family val="1"/>
    </font>
    <font>
      <i/>
      <sz val="9"/>
      <name val="Times New Roman"/>
      <family val="1"/>
    </font>
    <font>
      <b/>
      <sz val="11"/>
      <color theme="1"/>
      <name val="Times New Roman"/>
      <family val="1"/>
    </font>
    <font>
      <b/>
      <i/>
      <sz val="9"/>
      <name val="Times New Roman"/>
      <family val="1"/>
    </font>
    <font>
      <b/>
      <sz val="10"/>
      <name val="Times New Roman"/>
      <family val="1"/>
    </font>
    <font>
      <u/>
      <sz val="9"/>
      <name val="Times New Roman"/>
      <family val="1"/>
    </font>
    <font>
      <sz val="8"/>
      <name val="Calibri"/>
      <family val="2"/>
      <charset val="186"/>
      <scheme val="minor"/>
    </font>
    <font>
      <i/>
      <sz val="12"/>
      <color theme="1"/>
      <name val="Times New Roman"/>
      <family val="1"/>
    </font>
    <font>
      <sz val="11"/>
      <name val="Times New Roman"/>
      <family val="1"/>
    </font>
    <font>
      <b/>
      <sz val="11"/>
      <name val="Times New Roman"/>
      <family val="1"/>
    </font>
    <font>
      <sz val="11"/>
      <name val="Times New Roman"/>
      <family val="1"/>
      <charset val="186"/>
    </font>
    <font>
      <i/>
      <sz val="9"/>
      <name val="Times New Roman"/>
      <family val="1"/>
      <charset val="186"/>
    </font>
    <font>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8" fillId="0" borderId="0"/>
  </cellStyleXfs>
  <cellXfs count="176">
    <xf numFmtId="0" fontId="0" fillId="0" borderId="0" xfId="0"/>
    <xf numFmtId="0" fontId="1" fillId="0" borderId="0" xfId="0" applyFont="1"/>
    <xf numFmtId="0" fontId="3" fillId="0" borderId="0" xfId="0" applyFont="1"/>
    <xf numFmtId="0" fontId="2" fillId="0" borderId="0" xfId="0" applyFont="1" applyAlignment="1">
      <alignment vertical="center"/>
    </xf>
    <xf numFmtId="0" fontId="4" fillId="0" borderId="0" xfId="0" applyFont="1"/>
    <xf numFmtId="0" fontId="5" fillId="0" borderId="0" xfId="0" applyFont="1" applyAlignment="1">
      <alignment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2"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11"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0" fontId="13" fillId="0" borderId="0" xfId="0" applyFont="1" applyAlignment="1">
      <alignment vertical="center"/>
    </xf>
    <xf numFmtId="0" fontId="16" fillId="0" borderId="0" xfId="0" applyFont="1" applyAlignment="1">
      <alignment vertical="center"/>
    </xf>
    <xf numFmtId="0" fontId="15" fillId="0" borderId="0" xfId="0" applyFont="1"/>
    <xf numFmtId="0" fontId="17" fillId="0" borderId="0" xfId="0" applyFont="1" applyAlignment="1">
      <alignment horizontal="center" vertical="center"/>
    </xf>
    <xf numFmtId="0" fontId="2" fillId="0" borderId="0" xfId="0" applyFont="1"/>
    <xf numFmtId="0" fontId="10" fillId="2" borderId="2" xfId="0" applyFont="1" applyFill="1" applyBorder="1" applyAlignment="1">
      <alignment horizontal="center" vertical="center" wrapText="1"/>
    </xf>
    <xf numFmtId="0" fontId="20" fillId="0" borderId="2" xfId="0" applyFont="1" applyBorder="1" applyAlignment="1">
      <alignment horizontal="left" vertical="center" wrapText="1"/>
    </xf>
    <xf numFmtId="0" fontId="2"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10" fillId="2" borderId="2" xfId="0" applyFont="1" applyFill="1" applyBorder="1" applyAlignment="1">
      <alignment horizontal="left" vertical="center" wrapText="1"/>
    </xf>
    <xf numFmtId="0" fontId="10" fillId="2" borderId="2" xfId="0" applyFont="1" applyFill="1" applyBorder="1" applyAlignment="1">
      <alignment horizontal="left" vertical="top" wrapText="1"/>
    </xf>
    <xf numFmtId="0" fontId="22" fillId="0" borderId="2" xfId="0" applyFont="1" applyBorder="1" applyAlignment="1">
      <alignment vertical="center" wrapText="1"/>
    </xf>
    <xf numFmtId="0" fontId="22" fillId="0" borderId="2" xfId="0" applyFont="1" applyBorder="1" applyAlignment="1">
      <alignment horizontal="center" vertical="center" wrapText="1"/>
    </xf>
    <xf numFmtId="0" fontId="10" fillId="0" borderId="2" xfId="0" applyFont="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0" borderId="7" xfId="0" applyBorder="1"/>
    <xf numFmtId="0" fontId="9" fillId="2" borderId="1" xfId="0" applyFont="1" applyFill="1" applyBorder="1" applyAlignment="1">
      <alignment horizontal="center" vertical="center" wrapText="1"/>
    </xf>
    <xf numFmtId="0" fontId="22" fillId="0" borderId="1" xfId="0" applyFont="1" applyBorder="1" applyAlignment="1">
      <alignment vertical="center" wrapText="1"/>
    </xf>
    <xf numFmtId="0" fontId="26" fillId="3" borderId="3" xfId="0" applyFont="1" applyFill="1" applyBorder="1" applyAlignment="1">
      <alignment horizontal="center" vertical="center"/>
    </xf>
    <xf numFmtId="4" fontId="26" fillId="3" borderId="3" xfId="0" applyNumberFormat="1" applyFont="1" applyFill="1" applyBorder="1"/>
    <xf numFmtId="0" fontId="9" fillId="2" borderId="1" xfId="0" applyFont="1" applyFill="1" applyBorder="1" applyAlignment="1">
      <alignment horizontal="left" vertical="center" wrapText="1"/>
    </xf>
    <xf numFmtId="0" fontId="22" fillId="0" borderId="1" xfId="0" applyFont="1" applyBorder="1" applyAlignment="1">
      <alignment horizontal="center" vertical="center" wrapText="1"/>
    </xf>
    <xf numFmtId="0" fontId="22" fillId="0" borderId="2" xfId="0" applyFont="1" applyBorder="1" applyAlignment="1">
      <alignment horizontal="left" vertical="top" wrapText="1"/>
    </xf>
    <xf numFmtId="0" fontId="22" fillId="0" borderId="2" xfId="0" applyFont="1" applyBorder="1" applyAlignment="1">
      <alignment horizontal="left" vertical="center" wrapText="1"/>
    </xf>
    <xf numFmtId="0" fontId="22" fillId="2" borderId="8" xfId="0" applyFont="1" applyFill="1" applyBorder="1" applyAlignment="1">
      <alignment horizontal="center" vertical="center" wrapText="1"/>
    </xf>
    <xf numFmtId="0" fontId="22" fillId="2" borderId="2" xfId="0" applyFont="1" applyFill="1" applyBorder="1" applyAlignment="1">
      <alignment horizontal="left" vertical="center" wrapText="1"/>
    </xf>
    <xf numFmtId="0" fontId="22" fillId="2" borderId="2" xfId="0" applyFont="1" applyFill="1" applyBorder="1" applyAlignment="1">
      <alignment horizontal="center" vertical="center" wrapText="1"/>
    </xf>
    <xf numFmtId="4" fontId="25" fillId="2" borderId="8" xfId="0" applyNumberFormat="1" applyFont="1" applyFill="1" applyBorder="1" applyAlignment="1">
      <alignment horizontal="center" vertical="center" wrapText="1"/>
    </xf>
    <xf numFmtId="0" fontId="22" fillId="2" borderId="2" xfId="0" applyFont="1" applyFill="1" applyBorder="1" applyAlignment="1">
      <alignment horizontal="left" vertical="top" wrapText="1"/>
    </xf>
    <xf numFmtId="0" fontId="24"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4" fontId="22" fillId="2" borderId="8" xfId="0" applyNumberFormat="1" applyFont="1" applyFill="1" applyBorder="1" applyAlignment="1">
      <alignment horizontal="center" vertical="center" wrapText="1"/>
    </xf>
    <xf numFmtId="0" fontId="22" fillId="2" borderId="1" xfId="0" applyFont="1" applyFill="1" applyBorder="1" applyAlignment="1">
      <alignment horizontal="left" vertical="center" wrapText="1"/>
    </xf>
    <xf numFmtId="0" fontId="25" fillId="2" borderId="3" xfId="0" applyFont="1" applyFill="1" applyBorder="1" applyAlignment="1">
      <alignment horizontal="center" vertical="center" wrapText="1"/>
    </xf>
    <xf numFmtId="0" fontId="22" fillId="0" borderId="3" xfId="0" applyFont="1" applyBorder="1" applyAlignment="1">
      <alignment horizontal="left" vertical="center" wrapText="1"/>
    </xf>
    <xf numFmtId="0" fontId="10" fillId="0" borderId="2" xfId="0" applyFont="1" applyBorder="1" applyAlignment="1">
      <alignment horizontal="center" vertical="center" wrapText="1"/>
    </xf>
    <xf numFmtId="0" fontId="27" fillId="0" borderId="2" xfId="0" applyFont="1" applyBorder="1" applyAlignment="1">
      <alignment horizontal="left" vertical="center" wrapText="1"/>
    </xf>
    <xf numFmtId="0" fontId="25" fillId="0" borderId="2" xfId="0" applyFont="1" applyBorder="1" applyAlignment="1">
      <alignment horizontal="left" vertical="center" wrapText="1"/>
    </xf>
    <xf numFmtId="0" fontId="24" fillId="0" borderId="8" xfId="0" applyFont="1" applyBorder="1" applyAlignment="1">
      <alignment horizontal="left" vertical="center" wrapText="1"/>
    </xf>
    <xf numFmtId="0" fontId="24" fillId="0" borderId="2" xfId="0" applyFont="1" applyBorder="1" applyAlignment="1">
      <alignment horizontal="left" vertical="center" wrapText="1"/>
    </xf>
    <xf numFmtId="0" fontId="9" fillId="0" borderId="2" xfId="0" applyFont="1" applyBorder="1" applyAlignment="1">
      <alignment horizontal="center" vertical="center" wrapText="1"/>
    </xf>
    <xf numFmtId="0" fontId="9" fillId="0" borderId="1" xfId="0" applyFont="1" applyBorder="1" applyAlignment="1">
      <alignment horizontal="left" vertical="center" wrapText="1"/>
    </xf>
    <xf numFmtId="0" fontId="24" fillId="0" borderId="1" xfId="0" applyFont="1" applyBorder="1" applyAlignment="1">
      <alignment horizontal="left" vertical="center" wrapText="1"/>
    </xf>
    <xf numFmtId="0" fontId="1" fillId="0" borderId="0" xfId="0" applyFont="1" applyAlignment="1">
      <alignment horizontal="center" vertical="center"/>
    </xf>
    <xf numFmtId="0" fontId="5" fillId="0" borderId="0" xfId="0" applyFont="1"/>
    <xf numFmtId="0" fontId="6" fillId="0" borderId="2" xfId="0" applyFont="1" applyBorder="1" applyAlignment="1">
      <alignment horizontal="center" vertical="center" wrapText="1"/>
    </xf>
    <xf numFmtId="0" fontId="6" fillId="2" borderId="6" xfId="1" applyFont="1" applyFill="1" applyBorder="1" applyAlignment="1">
      <alignment horizontal="center" vertical="center" wrapText="1"/>
    </xf>
    <xf numFmtId="0" fontId="7" fillId="2" borderId="6" xfId="0" applyFont="1" applyFill="1" applyBorder="1" applyAlignment="1">
      <alignment horizontal="center" vertical="center" wrapText="1"/>
    </xf>
    <xf numFmtId="0" fontId="22" fillId="0" borderId="1" xfId="0" applyFont="1" applyBorder="1" applyAlignment="1">
      <alignment horizontal="left" vertical="center" wrapText="1"/>
    </xf>
    <xf numFmtId="0" fontId="22" fillId="0" borderId="8" xfId="0" applyFont="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4" fontId="25" fillId="0" borderId="1" xfId="0" applyNumberFormat="1" applyFont="1" applyBorder="1" applyAlignment="1">
      <alignment horizontal="center" vertical="center" wrapText="1"/>
    </xf>
    <xf numFmtId="4" fontId="25" fillId="0" borderId="8" xfId="0" applyNumberFormat="1" applyFont="1" applyBorder="1" applyAlignment="1">
      <alignment horizontal="center" vertical="center" wrapText="1"/>
    </xf>
    <xf numFmtId="4" fontId="25" fillId="0" borderId="3" xfId="0" applyNumberFormat="1" applyFont="1" applyBorder="1" applyAlignment="1">
      <alignment horizontal="center" vertical="center" wrapText="1"/>
    </xf>
    <xf numFmtId="0" fontId="22" fillId="2" borderId="8" xfId="0" applyFont="1" applyFill="1" applyBorder="1" applyAlignment="1">
      <alignment horizontal="center" vertical="center" wrapText="1"/>
    </xf>
    <xf numFmtId="4" fontId="24" fillId="0" borderId="1" xfId="0" applyNumberFormat="1" applyFont="1" applyBorder="1" applyAlignment="1">
      <alignment horizontal="center" vertical="center" wrapText="1"/>
    </xf>
    <xf numFmtId="4" fontId="24" fillId="0" borderId="8" xfId="0" applyNumberFormat="1" applyFont="1" applyBorder="1" applyAlignment="1">
      <alignment horizontal="center" vertical="center" wrapText="1"/>
    </xf>
    <xf numFmtId="0" fontId="24" fillId="0" borderId="8" xfId="0" applyFont="1" applyBorder="1" applyAlignment="1">
      <alignment horizontal="center" vertical="center" wrapText="1"/>
    </xf>
    <xf numFmtId="4" fontId="25" fillId="2" borderId="1" xfId="0" applyNumberFormat="1" applyFont="1" applyFill="1" applyBorder="1" applyAlignment="1">
      <alignment horizontal="center" vertical="center" wrapText="1"/>
    </xf>
    <xf numFmtId="4" fontId="25" fillId="2" borderId="8"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3"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22" fillId="2" borderId="1"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8" xfId="0" applyFont="1" applyBorder="1" applyAlignment="1">
      <alignment horizontal="left" vertical="center" wrapText="1"/>
    </xf>
    <xf numFmtId="0" fontId="9" fillId="0" borderId="3" xfId="0" applyFont="1" applyBorder="1" applyAlignment="1">
      <alignment horizontal="left" vertical="center" wrapText="1"/>
    </xf>
    <xf numFmtId="0" fontId="23" fillId="0" borderId="1" xfId="0" applyFont="1" applyBorder="1" applyAlignment="1">
      <alignment horizontal="center" vertical="center" wrapText="1"/>
    </xf>
    <xf numFmtId="0" fontId="23" fillId="0" borderId="8"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8" xfId="0" applyFont="1" applyBorder="1" applyAlignment="1">
      <alignment horizontal="center" vertical="center" wrapText="1"/>
    </xf>
    <xf numFmtId="0" fontId="22" fillId="0" borderId="8" xfId="0" applyFont="1" applyBorder="1" applyAlignment="1">
      <alignment horizontal="center" vertical="center" wrapText="1"/>
    </xf>
    <xf numFmtId="0" fontId="24" fillId="0" borderId="3" xfId="0" applyFont="1" applyBorder="1" applyAlignment="1">
      <alignment horizontal="center" vertical="center" wrapText="1"/>
    </xf>
    <xf numFmtId="4" fontId="21" fillId="0" borderId="1" xfId="0" applyNumberFormat="1" applyFont="1" applyBorder="1" applyAlignment="1">
      <alignment horizontal="center" vertical="center" wrapText="1"/>
    </xf>
    <xf numFmtId="4" fontId="21" fillId="0" borderId="8"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4" fillId="2" borderId="1" xfId="0" applyFont="1" applyFill="1" applyBorder="1" applyAlignment="1">
      <alignment horizontal="center" vertical="center" wrapText="1"/>
    </xf>
    <xf numFmtId="4" fontId="22" fillId="2" borderId="1" xfId="0" applyNumberFormat="1" applyFont="1" applyFill="1" applyBorder="1" applyAlignment="1">
      <alignment horizontal="center" vertical="center" wrapText="1"/>
    </xf>
    <xf numFmtId="4" fontId="22" fillId="2" borderId="8" xfId="0" applyNumberFormat="1" applyFont="1" applyFill="1" applyBorder="1" applyAlignment="1">
      <alignment horizontal="center" vertical="center" wrapText="1"/>
    </xf>
    <xf numFmtId="4" fontId="22" fillId="2" borderId="3" xfId="0" applyNumberFormat="1" applyFont="1" applyFill="1" applyBorder="1" applyAlignment="1">
      <alignment horizontal="center" vertical="center" wrapText="1"/>
    </xf>
    <xf numFmtId="4" fontId="25" fillId="2" borderId="3" xfId="0" applyNumberFormat="1" applyFont="1" applyFill="1" applyBorder="1" applyAlignment="1">
      <alignment horizontal="center" vertical="center" wrapText="1"/>
    </xf>
    <xf numFmtId="4" fontId="28" fillId="2" borderId="1" xfId="0" applyNumberFormat="1" applyFont="1" applyFill="1" applyBorder="1" applyAlignment="1">
      <alignment horizontal="center" vertical="center" wrapText="1"/>
    </xf>
    <xf numFmtId="4" fontId="28" fillId="2" borderId="8" xfId="0" applyNumberFormat="1"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32" fillId="0" borderId="2" xfId="0" applyFont="1" applyBorder="1" applyAlignment="1">
      <alignment vertical="top" wrapText="1"/>
    </xf>
    <xf numFmtId="0" fontId="34" fillId="0" borderId="2" xfId="0" applyFont="1" applyBorder="1" applyAlignment="1">
      <alignment vertical="top" wrapText="1"/>
    </xf>
    <xf numFmtId="0" fontId="3" fillId="0" borderId="2" xfId="0" applyFont="1" applyBorder="1" applyAlignment="1">
      <alignment horizontal="left" vertical="top"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2" fillId="0" borderId="1" xfId="0" applyFont="1" applyBorder="1" applyAlignment="1">
      <alignment vertical="center" wrapText="1"/>
    </xf>
    <xf numFmtId="0" fontId="1" fillId="0" borderId="3" xfId="0" applyFont="1" applyBorder="1" applyAlignment="1">
      <alignment vertical="center" wrapText="1"/>
    </xf>
    <xf numFmtId="0" fontId="5" fillId="0" borderId="7" xfId="0" applyFont="1" applyBorder="1" applyAlignment="1">
      <alignment horizontal="left" vertical="center" wrapText="1"/>
    </xf>
    <xf numFmtId="0" fontId="19" fillId="2" borderId="1"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0" fillId="0" borderId="8" xfId="0" applyBorder="1" applyAlignment="1">
      <alignment horizontal="left" vertical="center" wrapText="1"/>
    </xf>
    <xf numFmtId="0" fontId="0" fillId="0" borderId="3" xfId="0"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24"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25" fillId="0" borderId="1" xfId="0" applyFont="1" applyBorder="1" applyAlignment="1">
      <alignment horizontal="left" vertical="center" wrapText="1"/>
    </xf>
    <xf numFmtId="0" fontId="25" fillId="0" borderId="3" xfId="0" applyFont="1" applyBorder="1" applyAlignment="1">
      <alignment horizontal="left" vertical="center" wrapText="1"/>
    </xf>
    <xf numFmtId="0" fontId="24" fillId="0" borderId="1" xfId="0" applyFont="1" applyBorder="1" applyAlignment="1">
      <alignment horizontal="left" vertical="center" wrapText="1"/>
    </xf>
    <xf numFmtId="0" fontId="24" fillId="0" borderId="3" xfId="0" applyFont="1" applyBorder="1" applyAlignment="1">
      <alignment horizontal="left" vertical="center" wrapText="1"/>
    </xf>
    <xf numFmtId="0" fontId="1" fillId="0" borderId="3" xfId="0" applyFont="1" applyBorder="1" applyAlignment="1">
      <alignment horizontal="left" vertical="center" wrapText="1"/>
    </xf>
    <xf numFmtId="0" fontId="2" fillId="0" borderId="2" xfId="0" applyFont="1" applyBorder="1" applyAlignment="1">
      <alignment horizontal="left" vertical="top" wrapText="1"/>
    </xf>
    <xf numFmtId="0" fontId="3" fillId="0" borderId="2" xfId="0" applyFont="1" applyBorder="1" applyAlignment="1">
      <alignment horizontal="left" wrapText="1"/>
    </xf>
    <xf numFmtId="0" fontId="3" fillId="0" borderId="2" xfId="0" applyFont="1" applyBorder="1" applyAlignment="1">
      <alignment horizontal="left"/>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9" fillId="2" borderId="8" xfId="0" applyFont="1" applyFill="1" applyBorder="1" applyAlignment="1">
      <alignment horizontal="center" vertical="center" wrapText="1"/>
    </xf>
    <xf numFmtId="0" fontId="36" fillId="0" borderId="0" xfId="0" applyFont="1"/>
  </cellXfs>
  <cellStyles count="2">
    <cellStyle name="Įprastas" xfId="0" builtinId="0"/>
    <cellStyle name="Įprastas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89"/>
  <sheetViews>
    <sheetView tabSelected="1" topLeftCell="H1" zoomScale="72" zoomScaleNormal="72" workbookViewId="0">
      <selection activeCell="S4" sqref="S4"/>
    </sheetView>
  </sheetViews>
  <sheetFormatPr defaultColWidth="9.08984375" defaultRowHeight="14.5" x14ac:dyDescent="0.35"/>
  <cols>
    <col min="1" max="1" width="4" customWidth="1"/>
    <col min="2" max="2" width="6" customWidth="1"/>
    <col min="3" max="3" width="15.54296875" customWidth="1"/>
    <col min="4" max="4" width="9.90625" customWidth="1"/>
    <col min="5" max="5" width="37" customWidth="1"/>
    <col min="6" max="6" width="10.453125" style="23" customWidth="1"/>
    <col min="7" max="9" width="10.08984375" style="24" customWidth="1"/>
    <col min="10" max="10" width="16.08984375" customWidth="1"/>
    <col min="11" max="11" width="16" customWidth="1"/>
    <col min="12" max="12" width="12" customWidth="1"/>
    <col min="13" max="13" width="15" customWidth="1"/>
    <col min="14" max="14" width="8.08984375" customWidth="1"/>
    <col min="15" max="15" width="10.36328125" customWidth="1"/>
    <col min="16" max="17" width="10.6328125" customWidth="1"/>
    <col min="18" max="18" width="7.6328125" customWidth="1"/>
    <col min="19" max="19" width="10.54296875" customWidth="1"/>
    <col min="20" max="20" width="9.90625" customWidth="1"/>
    <col min="21" max="21" width="11.08984375" customWidth="1"/>
    <col min="22" max="22" width="28.1796875" customWidth="1"/>
  </cols>
  <sheetData>
    <row r="1" spans="2:22" ht="15.5" x14ac:dyDescent="0.35">
      <c r="B1" s="1"/>
      <c r="C1" s="1"/>
      <c r="D1" s="1"/>
      <c r="E1" s="3"/>
      <c r="F1" s="3"/>
      <c r="G1" s="22"/>
      <c r="H1" s="22"/>
      <c r="I1" s="22"/>
      <c r="J1" s="3"/>
      <c r="K1" s="3"/>
      <c r="L1" s="3"/>
      <c r="M1" s="3"/>
      <c r="N1" s="3"/>
      <c r="O1" s="3"/>
      <c r="P1" s="3"/>
      <c r="Q1" s="16"/>
      <c r="S1" s="17"/>
    </row>
    <row r="2" spans="2:22" ht="15.5" x14ac:dyDescent="0.35">
      <c r="B2" s="1"/>
      <c r="C2" s="1"/>
      <c r="D2" s="1"/>
      <c r="E2" s="3"/>
      <c r="F2" s="3"/>
      <c r="G2" s="22"/>
      <c r="H2" s="22"/>
      <c r="I2" s="22"/>
      <c r="J2" s="3"/>
      <c r="K2" s="3"/>
      <c r="L2" s="3"/>
      <c r="M2" s="3"/>
      <c r="N2" s="3"/>
      <c r="O2" s="3"/>
      <c r="P2" s="3"/>
      <c r="Q2" s="16"/>
      <c r="S2" s="17"/>
      <c r="V2" s="175" t="s">
        <v>295</v>
      </c>
    </row>
    <row r="3" spans="2:22" ht="15.5" x14ac:dyDescent="0.35">
      <c r="B3" s="1"/>
      <c r="C3" s="1"/>
      <c r="D3" s="1"/>
      <c r="E3" s="3"/>
      <c r="F3" s="3"/>
      <c r="G3" s="22"/>
      <c r="H3" s="22"/>
      <c r="I3" s="22"/>
      <c r="J3" s="3"/>
      <c r="K3" s="3"/>
      <c r="L3" s="3"/>
      <c r="M3" s="3"/>
      <c r="N3" s="3"/>
      <c r="O3" s="3"/>
      <c r="P3" s="3"/>
      <c r="Q3" s="16"/>
      <c r="S3" s="17"/>
      <c r="V3" s="175" t="s">
        <v>293</v>
      </c>
    </row>
    <row r="4" spans="2:22" ht="15.5" x14ac:dyDescent="0.35">
      <c r="B4" s="1"/>
      <c r="C4" s="1"/>
      <c r="D4" s="1"/>
      <c r="E4" s="3"/>
      <c r="F4" s="3"/>
      <c r="G4" s="22"/>
      <c r="H4" s="22"/>
      <c r="I4" s="22"/>
      <c r="J4" s="3"/>
      <c r="K4" s="3"/>
      <c r="L4" s="3"/>
      <c r="M4" s="3"/>
      <c r="N4" s="3"/>
      <c r="O4" s="3"/>
      <c r="P4" s="3"/>
      <c r="Q4" s="16"/>
      <c r="S4" s="17"/>
      <c r="V4" s="175" t="s">
        <v>294</v>
      </c>
    </row>
    <row r="5" spans="2:22" ht="15.5" x14ac:dyDescent="0.35">
      <c r="B5" s="1"/>
      <c r="C5" s="1"/>
      <c r="D5" s="1"/>
      <c r="E5" s="3"/>
      <c r="F5" s="3"/>
      <c r="G5" s="22"/>
      <c r="H5" s="22"/>
      <c r="I5" s="22"/>
      <c r="J5" s="3"/>
      <c r="K5" s="3"/>
      <c r="L5" s="10" t="s">
        <v>102</v>
      </c>
      <c r="M5" s="3"/>
      <c r="N5" s="3"/>
      <c r="O5" s="3"/>
      <c r="P5" s="3"/>
      <c r="Q5" s="16"/>
      <c r="S5" s="17"/>
    </row>
    <row r="6" spans="2:22" ht="15.5" x14ac:dyDescent="0.35">
      <c r="B6" s="4"/>
      <c r="C6" s="4"/>
      <c r="D6" s="1"/>
      <c r="E6" s="3"/>
      <c r="F6" s="3"/>
      <c r="G6" s="22"/>
      <c r="H6" s="22"/>
      <c r="I6" s="22"/>
      <c r="J6" s="3"/>
      <c r="K6" s="3"/>
      <c r="L6" s="12"/>
      <c r="M6" s="3"/>
      <c r="N6" s="3"/>
      <c r="O6" s="3"/>
      <c r="P6" s="3"/>
      <c r="Q6" s="3"/>
    </row>
    <row r="7" spans="2:22" ht="15.5" x14ac:dyDescent="0.35">
      <c r="B7" s="4"/>
      <c r="C7" s="4"/>
      <c r="D7" s="1"/>
      <c r="E7" s="3"/>
      <c r="F7" s="3"/>
      <c r="G7" s="22"/>
      <c r="H7" s="22"/>
      <c r="I7" s="22"/>
      <c r="J7" s="3"/>
      <c r="K7" s="3"/>
      <c r="L7" s="10" t="s">
        <v>29</v>
      </c>
      <c r="M7" s="3"/>
      <c r="N7" s="3"/>
      <c r="O7" s="3"/>
      <c r="P7" s="3"/>
      <c r="Q7" s="3"/>
    </row>
    <row r="8" spans="2:22" ht="15.5" x14ac:dyDescent="0.35">
      <c r="B8" s="4"/>
      <c r="C8" s="4"/>
      <c r="D8" s="1"/>
      <c r="E8" s="3"/>
      <c r="F8" s="3"/>
      <c r="G8" s="22"/>
      <c r="H8" s="22"/>
      <c r="I8" s="22"/>
      <c r="J8" s="3"/>
      <c r="K8" s="3"/>
      <c r="L8" s="11" t="s">
        <v>13</v>
      </c>
      <c r="M8" s="3"/>
      <c r="N8" s="3"/>
      <c r="O8" s="3"/>
      <c r="P8" s="3"/>
      <c r="Q8" s="3"/>
    </row>
    <row r="9" spans="2:22" ht="15.5" x14ac:dyDescent="0.35">
      <c r="B9" s="4"/>
      <c r="C9" s="4"/>
      <c r="D9" s="1"/>
      <c r="E9" s="3"/>
      <c r="F9" s="3"/>
      <c r="G9" s="22"/>
      <c r="H9" s="22"/>
      <c r="I9" s="22"/>
      <c r="J9" s="3"/>
      <c r="K9" s="3"/>
      <c r="L9" s="18" t="s">
        <v>17</v>
      </c>
      <c r="M9" s="3"/>
      <c r="N9" s="3"/>
      <c r="O9" s="3"/>
      <c r="P9" s="3"/>
      <c r="Q9" s="3"/>
    </row>
    <row r="10" spans="2:22" ht="15" x14ac:dyDescent="0.35">
      <c r="B10" s="134" t="s">
        <v>20</v>
      </c>
      <c r="C10" s="134"/>
      <c r="D10" s="134"/>
      <c r="E10" s="134"/>
      <c r="F10" s="134"/>
      <c r="G10" s="134"/>
      <c r="H10" s="134"/>
      <c r="I10" s="134"/>
      <c r="J10" s="134"/>
      <c r="K10" s="134"/>
      <c r="L10" s="134"/>
      <c r="M10" s="134"/>
      <c r="N10" s="134"/>
      <c r="O10" s="134"/>
      <c r="P10" s="134"/>
      <c r="Q10" s="134"/>
      <c r="R10" s="134"/>
      <c r="S10" s="134"/>
      <c r="T10" s="134"/>
      <c r="U10" s="134"/>
      <c r="V10" s="134"/>
    </row>
    <row r="11" spans="2:22" x14ac:dyDescent="0.35">
      <c r="B11" s="78" t="s">
        <v>15</v>
      </c>
      <c r="C11" s="113" t="s">
        <v>6</v>
      </c>
      <c r="D11" s="145" t="s">
        <v>9</v>
      </c>
      <c r="E11" s="146"/>
      <c r="F11" s="146"/>
      <c r="G11" s="146"/>
      <c r="H11" s="146"/>
      <c r="I11" s="147"/>
      <c r="J11" s="142" t="s">
        <v>30</v>
      </c>
      <c r="K11" s="143"/>
      <c r="L11" s="143"/>
      <c r="M11" s="144"/>
      <c r="N11" s="145" t="s">
        <v>31</v>
      </c>
      <c r="O11" s="146"/>
      <c r="P11" s="146"/>
      <c r="Q11" s="147"/>
      <c r="R11" s="142" t="s">
        <v>32</v>
      </c>
      <c r="S11" s="143"/>
      <c r="T11" s="143"/>
      <c r="U11" s="144"/>
      <c r="V11" s="135" t="s">
        <v>21</v>
      </c>
    </row>
    <row r="12" spans="2:22" x14ac:dyDescent="0.35">
      <c r="B12" s="148"/>
      <c r="C12" s="114"/>
      <c r="D12" s="169"/>
      <c r="E12" s="170"/>
      <c r="F12" s="170"/>
      <c r="G12" s="170"/>
      <c r="H12" s="170"/>
      <c r="I12" s="171"/>
      <c r="J12" s="172"/>
      <c r="K12" s="173"/>
      <c r="L12" s="173"/>
      <c r="M12" s="71"/>
      <c r="N12" s="169"/>
      <c r="O12" s="170"/>
      <c r="P12" s="170"/>
      <c r="Q12" s="72"/>
      <c r="R12" s="172"/>
      <c r="S12" s="173"/>
      <c r="T12" s="173"/>
      <c r="U12" s="71"/>
      <c r="V12" s="174"/>
    </row>
    <row r="13" spans="2:22" ht="69" x14ac:dyDescent="0.35">
      <c r="B13" s="141"/>
      <c r="C13" s="115"/>
      <c r="D13" s="13" t="s">
        <v>1</v>
      </c>
      <c r="E13" s="13" t="s">
        <v>2</v>
      </c>
      <c r="F13" s="9" t="s">
        <v>10</v>
      </c>
      <c r="G13" s="9" t="s">
        <v>12</v>
      </c>
      <c r="H13" s="9" t="s">
        <v>19</v>
      </c>
      <c r="I13" s="9" t="s">
        <v>18</v>
      </c>
      <c r="J13" s="14" t="s">
        <v>3</v>
      </c>
      <c r="K13" s="9" t="s">
        <v>11</v>
      </c>
      <c r="L13" s="9" t="s">
        <v>8</v>
      </c>
      <c r="M13" s="7" t="s">
        <v>22</v>
      </c>
      <c r="N13" s="14" t="s">
        <v>3</v>
      </c>
      <c r="O13" s="9" t="s">
        <v>11</v>
      </c>
      <c r="P13" s="9" t="s">
        <v>8</v>
      </c>
      <c r="Q13" s="7" t="s">
        <v>22</v>
      </c>
      <c r="R13" s="14" t="s">
        <v>3</v>
      </c>
      <c r="S13" s="9" t="s">
        <v>11</v>
      </c>
      <c r="T13" s="9" t="s">
        <v>8</v>
      </c>
      <c r="U13" s="7" t="s">
        <v>22</v>
      </c>
      <c r="V13" s="136"/>
    </row>
    <row r="14" spans="2:22" x14ac:dyDescent="0.35">
      <c r="B14" s="7">
        <v>1</v>
      </c>
      <c r="C14" s="7">
        <v>2</v>
      </c>
      <c r="D14" s="7">
        <v>3</v>
      </c>
      <c r="E14" s="7">
        <v>4</v>
      </c>
      <c r="F14" s="7">
        <v>5</v>
      </c>
      <c r="G14" s="7">
        <v>6</v>
      </c>
      <c r="H14" s="7">
        <v>7</v>
      </c>
      <c r="I14" s="7">
        <v>8</v>
      </c>
      <c r="J14" s="8">
        <v>9</v>
      </c>
      <c r="K14" s="7">
        <v>10</v>
      </c>
      <c r="L14" s="7">
        <v>11</v>
      </c>
      <c r="M14" s="7">
        <v>12</v>
      </c>
      <c r="N14" s="6">
        <v>13</v>
      </c>
      <c r="O14" s="6">
        <v>14</v>
      </c>
      <c r="P14" s="6">
        <v>15</v>
      </c>
      <c r="Q14" s="6">
        <v>16</v>
      </c>
      <c r="R14" s="8">
        <v>17</v>
      </c>
      <c r="S14" s="7">
        <v>18</v>
      </c>
      <c r="T14" s="7">
        <v>19</v>
      </c>
      <c r="U14" s="7">
        <v>20</v>
      </c>
      <c r="V14" s="7">
        <v>21</v>
      </c>
    </row>
    <row r="15" spans="2:22" ht="36" customHeight="1" x14ac:dyDescent="0.35">
      <c r="B15" s="78" t="s">
        <v>7</v>
      </c>
      <c r="C15" s="137" t="s">
        <v>209</v>
      </c>
      <c r="D15" s="138" t="s">
        <v>103</v>
      </c>
      <c r="E15" s="21" t="s">
        <v>104</v>
      </c>
      <c r="F15" s="28" t="s">
        <v>196</v>
      </c>
      <c r="G15" s="65" t="s">
        <v>257</v>
      </c>
      <c r="H15" s="28" t="s">
        <v>61</v>
      </c>
      <c r="I15" s="28" t="s">
        <v>203</v>
      </c>
      <c r="J15" s="121">
        <f t="shared" ref="J15:U15" si="0">J23+J32+J35</f>
        <v>37414356.030000001</v>
      </c>
      <c r="K15" s="121">
        <f>K23+K32+K35</f>
        <v>31802202.470000003</v>
      </c>
      <c r="L15" s="121">
        <f t="shared" si="0"/>
        <v>0</v>
      </c>
      <c r="M15" s="121">
        <f t="shared" si="0"/>
        <v>5612153.5600000005</v>
      </c>
      <c r="N15" s="121">
        <f t="shared" si="0"/>
        <v>0</v>
      </c>
      <c r="O15" s="121">
        <f t="shared" si="0"/>
        <v>0</v>
      </c>
      <c r="P15" s="121">
        <f t="shared" si="0"/>
        <v>0</v>
      </c>
      <c r="Q15" s="121">
        <f t="shared" si="0"/>
        <v>0</v>
      </c>
      <c r="R15" s="121">
        <f t="shared" si="0"/>
        <v>0</v>
      </c>
      <c r="S15" s="121">
        <f t="shared" si="0"/>
        <v>0</v>
      </c>
      <c r="T15" s="121">
        <f t="shared" si="0"/>
        <v>0</v>
      </c>
      <c r="U15" s="121">
        <f t="shared" si="0"/>
        <v>0</v>
      </c>
      <c r="V15" s="90" t="s">
        <v>247</v>
      </c>
    </row>
    <row r="16" spans="2:22" ht="36" customHeight="1" x14ac:dyDescent="0.35">
      <c r="B16" s="148"/>
      <c r="C16" s="123"/>
      <c r="D16" s="139"/>
      <c r="E16" s="21" t="s">
        <v>39</v>
      </c>
      <c r="F16" s="28" t="s">
        <v>197</v>
      </c>
      <c r="G16" s="65" t="s">
        <v>258</v>
      </c>
      <c r="H16" s="28" t="s">
        <v>204</v>
      </c>
      <c r="I16" s="28" t="s">
        <v>205</v>
      </c>
      <c r="J16" s="122"/>
      <c r="K16" s="122"/>
      <c r="L16" s="122"/>
      <c r="M16" s="122"/>
      <c r="N16" s="122"/>
      <c r="O16" s="122"/>
      <c r="P16" s="122"/>
      <c r="Q16" s="122"/>
      <c r="R16" s="122"/>
      <c r="S16" s="122"/>
      <c r="T16" s="122"/>
      <c r="U16" s="122"/>
      <c r="V16" s="91"/>
    </row>
    <row r="17" spans="2:22" ht="46" x14ac:dyDescent="0.35">
      <c r="B17" s="148"/>
      <c r="C17" s="123"/>
      <c r="D17" s="139"/>
      <c r="E17" s="21" t="s">
        <v>40</v>
      </c>
      <c r="F17" s="28" t="s">
        <v>198</v>
      </c>
      <c r="G17" s="65" t="s">
        <v>259</v>
      </c>
      <c r="H17" s="28" t="s">
        <v>66</v>
      </c>
      <c r="I17" s="28" t="s">
        <v>206</v>
      </c>
      <c r="J17" s="123"/>
      <c r="K17" s="123"/>
      <c r="L17" s="123"/>
      <c r="M17" s="123"/>
      <c r="N17" s="123"/>
      <c r="O17" s="123"/>
      <c r="P17" s="123"/>
      <c r="Q17" s="123"/>
      <c r="R17" s="123"/>
      <c r="S17" s="123"/>
      <c r="T17" s="123"/>
      <c r="U17" s="123"/>
      <c r="V17" s="91"/>
    </row>
    <row r="18" spans="2:22" ht="34.5" x14ac:dyDescent="0.35">
      <c r="B18" s="148"/>
      <c r="C18" s="123"/>
      <c r="D18" s="139"/>
      <c r="E18" s="21" t="s">
        <v>41</v>
      </c>
      <c r="F18" s="28" t="s">
        <v>199</v>
      </c>
      <c r="G18" s="65" t="s">
        <v>260</v>
      </c>
      <c r="H18" s="65" t="s">
        <v>174</v>
      </c>
      <c r="I18" s="65" t="s">
        <v>175</v>
      </c>
      <c r="J18" s="123"/>
      <c r="K18" s="123"/>
      <c r="L18" s="123"/>
      <c r="M18" s="123"/>
      <c r="N18" s="123"/>
      <c r="O18" s="123"/>
      <c r="P18" s="123"/>
      <c r="Q18" s="123"/>
      <c r="R18" s="123"/>
      <c r="S18" s="123"/>
      <c r="T18" s="123"/>
      <c r="U18" s="123"/>
      <c r="V18" s="91"/>
    </row>
    <row r="19" spans="2:22" ht="39.65" customHeight="1" x14ac:dyDescent="0.35">
      <c r="B19" s="148"/>
      <c r="C19" s="123"/>
      <c r="D19" s="139"/>
      <c r="E19" s="21" t="s">
        <v>42</v>
      </c>
      <c r="F19" s="28" t="s">
        <v>105</v>
      </c>
      <c r="G19" s="65" t="s">
        <v>261</v>
      </c>
      <c r="H19" s="65" t="s">
        <v>174</v>
      </c>
      <c r="I19" s="65" t="s">
        <v>175</v>
      </c>
      <c r="J19" s="123"/>
      <c r="K19" s="123"/>
      <c r="L19" s="123"/>
      <c r="M19" s="123"/>
      <c r="N19" s="123"/>
      <c r="O19" s="123"/>
      <c r="P19" s="123"/>
      <c r="Q19" s="123"/>
      <c r="R19" s="123"/>
      <c r="S19" s="123"/>
      <c r="T19" s="123"/>
      <c r="U19" s="123"/>
      <c r="V19" s="91"/>
    </row>
    <row r="20" spans="2:22" ht="34.5" x14ac:dyDescent="0.35">
      <c r="B20" s="148"/>
      <c r="C20" s="123"/>
      <c r="D20" s="139"/>
      <c r="E20" s="21" t="s">
        <v>43</v>
      </c>
      <c r="F20" s="28" t="s">
        <v>200</v>
      </c>
      <c r="G20" s="65" t="s">
        <v>263</v>
      </c>
      <c r="H20" s="28" t="s">
        <v>171</v>
      </c>
      <c r="I20" s="28" t="s">
        <v>207</v>
      </c>
      <c r="J20" s="123"/>
      <c r="K20" s="123"/>
      <c r="L20" s="123"/>
      <c r="M20" s="123"/>
      <c r="N20" s="123"/>
      <c r="O20" s="123"/>
      <c r="P20" s="123"/>
      <c r="Q20" s="123"/>
      <c r="R20" s="123"/>
      <c r="S20" s="123"/>
      <c r="T20" s="123"/>
      <c r="U20" s="123"/>
      <c r="V20" s="91"/>
    </row>
    <row r="21" spans="2:22" ht="34.5" x14ac:dyDescent="0.35">
      <c r="B21" s="148"/>
      <c r="C21" s="123"/>
      <c r="D21" s="139"/>
      <c r="E21" s="21" t="s">
        <v>44</v>
      </c>
      <c r="F21" s="28" t="s">
        <v>201</v>
      </c>
      <c r="G21" s="65" t="s">
        <v>264</v>
      </c>
      <c r="H21" s="28" t="s">
        <v>173</v>
      </c>
      <c r="I21" s="28" t="s">
        <v>208</v>
      </c>
      <c r="J21" s="123"/>
      <c r="K21" s="123"/>
      <c r="L21" s="123"/>
      <c r="M21" s="123"/>
      <c r="N21" s="123"/>
      <c r="O21" s="123"/>
      <c r="P21" s="123"/>
      <c r="Q21" s="123"/>
      <c r="R21" s="123"/>
      <c r="S21" s="123"/>
      <c r="T21" s="123"/>
      <c r="U21" s="123"/>
      <c r="V21" s="91"/>
    </row>
    <row r="22" spans="2:22" ht="46" x14ac:dyDescent="0.35">
      <c r="B22" s="141"/>
      <c r="C22" s="124"/>
      <c r="D22" s="140"/>
      <c r="E22" s="21" t="s">
        <v>45</v>
      </c>
      <c r="F22" s="28" t="s">
        <v>202</v>
      </c>
      <c r="G22" s="65" t="s">
        <v>262</v>
      </c>
      <c r="H22" s="28" t="s">
        <v>172</v>
      </c>
      <c r="I22" s="28" t="s">
        <v>65</v>
      </c>
      <c r="J22" s="124"/>
      <c r="K22" s="124"/>
      <c r="L22" s="124"/>
      <c r="M22" s="124"/>
      <c r="N22" s="124"/>
      <c r="O22" s="124"/>
      <c r="P22" s="124"/>
      <c r="Q22" s="124"/>
      <c r="R22" s="124"/>
      <c r="S22" s="124"/>
      <c r="T22" s="124"/>
      <c r="U22" s="124"/>
      <c r="V22" s="92"/>
    </row>
    <row r="23" spans="2:22" ht="60.65" customHeight="1" x14ac:dyDescent="0.35">
      <c r="B23" s="113" t="s">
        <v>4</v>
      </c>
      <c r="C23" s="116" t="s">
        <v>195</v>
      </c>
      <c r="D23" s="95" t="s">
        <v>106</v>
      </c>
      <c r="E23" s="25" t="s">
        <v>36</v>
      </c>
      <c r="F23" s="51" t="s">
        <v>33</v>
      </c>
      <c r="G23" s="20">
        <v>0</v>
      </c>
      <c r="H23" s="51" t="s">
        <v>109</v>
      </c>
      <c r="I23" s="51" t="s">
        <v>110</v>
      </c>
      <c r="J23" s="117">
        <f>J30</f>
        <v>14334885.289999999</v>
      </c>
      <c r="K23" s="117">
        <f t="shared" ref="K23:U23" si="1">K30</f>
        <v>12184652.470000001</v>
      </c>
      <c r="L23" s="117">
        <f t="shared" si="1"/>
        <v>0</v>
      </c>
      <c r="M23" s="117">
        <f t="shared" si="1"/>
        <v>2150232.8199999998</v>
      </c>
      <c r="N23" s="117">
        <f t="shared" si="1"/>
        <v>0</v>
      </c>
      <c r="O23" s="117">
        <f t="shared" si="1"/>
        <v>0</v>
      </c>
      <c r="P23" s="117">
        <f t="shared" si="1"/>
        <v>0</v>
      </c>
      <c r="Q23" s="117">
        <f t="shared" si="1"/>
        <v>0</v>
      </c>
      <c r="R23" s="117">
        <f t="shared" si="1"/>
        <v>0</v>
      </c>
      <c r="S23" s="117">
        <f t="shared" si="1"/>
        <v>0</v>
      </c>
      <c r="T23" s="117">
        <f t="shared" si="1"/>
        <v>0</v>
      </c>
      <c r="U23" s="117">
        <f t="shared" si="1"/>
        <v>0</v>
      </c>
      <c r="V23" s="90" t="s">
        <v>178</v>
      </c>
    </row>
    <row r="24" spans="2:22" ht="63" customHeight="1" x14ac:dyDescent="0.35">
      <c r="B24" s="114"/>
      <c r="C24" s="125"/>
      <c r="D24" s="84"/>
      <c r="E24" s="29" t="s">
        <v>37</v>
      </c>
      <c r="F24" s="60" t="s">
        <v>33</v>
      </c>
      <c r="G24" s="60">
        <v>0</v>
      </c>
      <c r="H24" s="65" t="s">
        <v>176</v>
      </c>
      <c r="I24" s="65" t="s">
        <v>177</v>
      </c>
      <c r="J24" s="84"/>
      <c r="K24" s="84"/>
      <c r="L24" s="84"/>
      <c r="M24" s="84"/>
      <c r="N24" s="84"/>
      <c r="O24" s="84"/>
      <c r="P24" s="84"/>
      <c r="Q24" s="84"/>
      <c r="R24" s="84"/>
      <c r="S24" s="84"/>
      <c r="T24" s="84"/>
      <c r="U24" s="84"/>
      <c r="V24" s="91"/>
    </row>
    <row r="25" spans="2:22" ht="34.5" x14ac:dyDescent="0.35">
      <c r="B25" s="114"/>
      <c r="C25" s="125"/>
      <c r="D25" s="84"/>
      <c r="E25" s="29" t="s">
        <v>60</v>
      </c>
      <c r="F25" s="60" t="s">
        <v>33</v>
      </c>
      <c r="G25" s="60">
        <v>0</v>
      </c>
      <c r="H25" s="65" t="s">
        <v>176</v>
      </c>
      <c r="I25" s="65" t="s">
        <v>177</v>
      </c>
      <c r="J25" s="84"/>
      <c r="K25" s="84"/>
      <c r="L25" s="84"/>
      <c r="M25" s="84"/>
      <c r="N25" s="84"/>
      <c r="O25" s="84"/>
      <c r="P25" s="84"/>
      <c r="Q25" s="84"/>
      <c r="R25" s="84"/>
      <c r="S25" s="84"/>
      <c r="T25" s="84"/>
      <c r="U25" s="84"/>
      <c r="V25" s="91"/>
    </row>
    <row r="26" spans="2:22" ht="61.25" customHeight="1" x14ac:dyDescent="0.35">
      <c r="B26" s="114"/>
      <c r="C26" s="125"/>
      <c r="D26" s="84"/>
      <c r="E26" s="29" t="s">
        <v>111</v>
      </c>
      <c r="F26" s="60" t="s">
        <v>33</v>
      </c>
      <c r="G26" s="60">
        <v>0</v>
      </c>
      <c r="H26" s="65" t="s">
        <v>176</v>
      </c>
      <c r="I26" s="65" t="s">
        <v>177</v>
      </c>
      <c r="J26" s="84"/>
      <c r="K26" s="84"/>
      <c r="L26" s="84"/>
      <c r="M26" s="84"/>
      <c r="N26" s="84"/>
      <c r="O26" s="84"/>
      <c r="P26" s="84"/>
      <c r="Q26" s="84"/>
      <c r="R26" s="84"/>
      <c r="S26" s="84"/>
      <c r="T26" s="84"/>
      <c r="U26" s="84"/>
      <c r="V26" s="91"/>
    </row>
    <row r="27" spans="2:22" ht="51.65" customHeight="1" x14ac:dyDescent="0.35">
      <c r="B27" s="114"/>
      <c r="C27" s="125"/>
      <c r="D27" s="84"/>
      <c r="E27" s="29" t="s">
        <v>112</v>
      </c>
      <c r="F27" s="60" t="s">
        <v>33</v>
      </c>
      <c r="G27" s="60">
        <v>0</v>
      </c>
      <c r="H27" s="65" t="s">
        <v>176</v>
      </c>
      <c r="I27" s="65" t="s">
        <v>177</v>
      </c>
      <c r="J27" s="84"/>
      <c r="K27" s="84"/>
      <c r="L27" s="84"/>
      <c r="M27" s="84"/>
      <c r="N27" s="84"/>
      <c r="O27" s="84"/>
      <c r="P27" s="84"/>
      <c r="Q27" s="84"/>
      <c r="R27" s="84"/>
      <c r="S27" s="84"/>
      <c r="T27" s="84"/>
      <c r="U27" s="84"/>
      <c r="V27" s="91"/>
    </row>
    <row r="28" spans="2:22" ht="70.75" customHeight="1" x14ac:dyDescent="0.35">
      <c r="B28" s="115"/>
      <c r="C28" s="126"/>
      <c r="D28" s="96"/>
      <c r="E28" s="29" t="s">
        <v>38</v>
      </c>
      <c r="F28" s="60" t="s">
        <v>33</v>
      </c>
      <c r="G28" s="60">
        <v>0</v>
      </c>
      <c r="H28" s="65" t="s">
        <v>176</v>
      </c>
      <c r="I28" s="65" t="s">
        <v>177</v>
      </c>
      <c r="J28" s="96"/>
      <c r="K28" s="96"/>
      <c r="L28" s="96"/>
      <c r="M28" s="96"/>
      <c r="N28" s="96"/>
      <c r="O28" s="96"/>
      <c r="P28" s="96"/>
      <c r="Q28" s="96"/>
      <c r="R28" s="96"/>
      <c r="S28" s="96"/>
      <c r="T28" s="96"/>
      <c r="U28" s="96"/>
      <c r="V28" s="92"/>
    </row>
    <row r="29" spans="2:22" ht="46.25" customHeight="1" x14ac:dyDescent="0.35">
      <c r="B29" s="38"/>
      <c r="C29" s="78" t="s">
        <v>194</v>
      </c>
      <c r="D29" s="36"/>
      <c r="E29" s="45" t="s">
        <v>36</v>
      </c>
      <c r="F29" s="41" t="s">
        <v>33</v>
      </c>
      <c r="G29" s="41">
        <v>0</v>
      </c>
      <c r="H29" s="41" t="s">
        <v>109</v>
      </c>
      <c r="I29" s="41" t="s">
        <v>110</v>
      </c>
      <c r="J29" s="36"/>
      <c r="K29" s="36"/>
      <c r="L29" s="36"/>
      <c r="M29" s="36"/>
      <c r="N29" s="36"/>
      <c r="O29" s="36"/>
      <c r="P29" s="36"/>
      <c r="Q29" s="36"/>
      <c r="R29" s="36"/>
      <c r="S29" s="36"/>
      <c r="T29" s="36"/>
      <c r="U29" s="36"/>
      <c r="V29" s="90" t="s">
        <v>179</v>
      </c>
    </row>
    <row r="30" spans="2:22" ht="43.25" customHeight="1" x14ac:dyDescent="0.35">
      <c r="B30" s="38" t="s">
        <v>5</v>
      </c>
      <c r="C30" s="79"/>
      <c r="D30" s="36" t="s">
        <v>108</v>
      </c>
      <c r="E30" s="73" t="s">
        <v>113</v>
      </c>
      <c r="F30" s="76" t="s">
        <v>33</v>
      </c>
      <c r="G30" s="76">
        <v>0</v>
      </c>
      <c r="H30" s="76" t="s">
        <v>109</v>
      </c>
      <c r="I30" s="76" t="s">
        <v>114</v>
      </c>
      <c r="J30" s="52">
        <v>14334885.289999999</v>
      </c>
      <c r="K30" s="52">
        <v>12184652.470000001</v>
      </c>
      <c r="L30" s="52">
        <v>0</v>
      </c>
      <c r="M30" s="52">
        <v>2150232.8199999998</v>
      </c>
      <c r="N30" s="52">
        <v>0</v>
      </c>
      <c r="O30" s="52">
        <v>0</v>
      </c>
      <c r="P30" s="52">
        <v>0</v>
      </c>
      <c r="Q30" s="52">
        <v>0</v>
      </c>
      <c r="R30" s="52">
        <v>0</v>
      </c>
      <c r="S30" s="52">
        <v>0</v>
      </c>
      <c r="T30" s="52">
        <v>0</v>
      </c>
      <c r="U30" s="52">
        <v>0</v>
      </c>
      <c r="V30" s="149"/>
    </row>
    <row r="31" spans="2:22" s="40" customFormat="1" ht="17.399999999999999" customHeight="1" x14ac:dyDescent="0.35">
      <c r="B31" s="39"/>
      <c r="C31" s="80"/>
      <c r="D31" s="37"/>
      <c r="E31" s="75"/>
      <c r="F31" s="77" t="s">
        <v>33</v>
      </c>
      <c r="G31" s="77">
        <v>0</v>
      </c>
      <c r="H31" s="77" t="s">
        <v>109</v>
      </c>
      <c r="I31" s="77" t="s">
        <v>110</v>
      </c>
      <c r="J31" s="58"/>
      <c r="K31" s="58"/>
      <c r="L31" s="58"/>
      <c r="M31" s="58"/>
      <c r="N31" s="58"/>
      <c r="O31" s="58"/>
      <c r="P31" s="58"/>
      <c r="Q31" s="58"/>
      <c r="R31" s="58"/>
      <c r="S31" s="58"/>
      <c r="T31" s="58"/>
      <c r="U31" s="58"/>
      <c r="V31" s="150"/>
    </row>
    <row r="32" spans="2:22" ht="100.25" customHeight="1" x14ac:dyDescent="0.35">
      <c r="B32" s="9" t="s">
        <v>107</v>
      </c>
      <c r="C32" s="54" t="s">
        <v>193</v>
      </c>
      <c r="D32" s="55" t="s">
        <v>116</v>
      </c>
      <c r="E32" s="57" t="s">
        <v>35</v>
      </c>
      <c r="F32" s="55" t="s">
        <v>33</v>
      </c>
      <c r="G32" s="49">
        <v>0</v>
      </c>
      <c r="H32" s="49" t="s">
        <v>109</v>
      </c>
      <c r="I32" s="49" t="s">
        <v>117</v>
      </c>
      <c r="J32" s="56">
        <f>J33</f>
        <v>9939979.6300000008</v>
      </c>
      <c r="K32" s="56">
        <f t="shared" ref="K32:U32" si="2">K33</f>
        <v>8448982.6600000001</v>
      </c>
      <c r="L32" s="56">
        <f t="shared" si="2"/>
        <v>0</v>
      </c>
      <c r="M32" s="56">
        <f t="shared" si="2"/>
        <v>1490996.97</v>
      </c>
      <c r="N32" s="56">
        <f t="shared" si="2"/>
        <v>0</v>
      </c>
      <c r="O32" s="56">
        <f t="shared" si="2"/>
        <v>0</v>
      </c>
      <c r="P32" s="56">
        <f t="shared" si="2"/>
        <v>0</v>
      </c>
      <c r="Q32" s="56">
        <f t="shared" si="2"/>
        <v>0</v>
      </c>
      <c r="R32" s="56">
        <f t="shared" si="2"/>
        <v>0</v>
      </c>
      <c r="S32" s="56">
        <f t="shared" si="2"/>
        <v>0</v>
      </c>
      <c r="T32" s="56">
        <f t="shared" si="2"/>
        <v>0</v>
      </c>
      <c r="U32" s="56">
        <f t="shared" si="2"/>
        <v>0</v>
      </c>
      <c r="V32" s="49"/>
    </row>
    <row r="33" spans="2:22" ht="60" customHeight="1" x14ac:dyDescent="0.35">
      <c r="B33" s="113" t="s">
        <v>47</v>
      </c>
      <c r="C33" s="116" t="s">
        <v>210</v>
      </c>
      <c r="D33" s="130" t="s">
        <v>115</v>
      </c>
      <c r="E33" s="25" t="s">
        <v>35</v>
      </c>
      <c r="F33" s="20" t="s">
        <v>33</v>
      </c>
      <c r="G33" s="20">
        <v>0</v>
      </c>
      <c r="H33" s="20" t="s">
        <v>109</v>
      </c>
      <c r="I33" s="20" t="s">
        <v>117</v>
      </c>
      <c r="J33" s="88">
        <v>9939979.6300000008</v>
      </c>
      <c r="K33" s="88">
        <v>8448982.6600000001</v>
      </c>
      <c r="L33" s="88">
        <v>0</v>
      </c>
      <c r="M33" s="88">
        <v>1490996.97</v>
      </c>
      <c r="N33" s="88">
        <v>0</v>
      </c>
      <c r="O33" s="88">
        <v>0</v>
      </c>
      <c r="P33" s="88">
        <v>0</v>
      </c>
      <c r="Q33" s="88">
        <v>0</v>
      </c>
      <c r="R33" s="88">
        <v>0</v>
      </c>
      <c r="S33" s="88">
        <v>0</v>
      </c>
      <c r="T33" s="88">
        <v>0</v>
      </c>
      <c r="U33" s="88">
        <v>0</v>
      </c>
      <c r="V33" s="93" t="s">
        <v>180</v>
      </c>
    </row>
    <row r="34" spans="2:22" ht="57" customHeight="1" x14ac:dyDescent="0.35">
      <c r="B34" s="114"/>
      <c r="C34" s="125"/>
      <c r="D34" s="131"/>
      <c r="E34" s="26" t="s">
        <v>34</v>
      </c>
      <c r="F34" s="20" t="s">
        <v>33</v>
      </c>
      <c r="G34" s="20">
        <v>0</v>
      </c>
      <c r="H34" s="20" t="s">
        <v>109</v>
      </c>
      <c r="I34" s="20" t="s">
        <v>117</v>
      </c>
      <c r="J34" s="89"/>
      <c r="K34" s="89"/>
      <c r="L34" s="89"/>
      <c r="M34" s="89"/>
      <c r="N34" s="89"/>
      <c r="O34" s="89"/>
      <c r="P34" s="89"/>
      <c r="Q34" s="89"/>
      <c r="R34" s="89"/>
      <c r="S34" s="89"/>
      <c r="T34" s="89"/>
      <c r="U34" s="89"/>
      <c r="V34" s="94"/>
    </row>
    <row r="35" spans="2:22" ht="34.5" x14ac:dyDescent="0.35">
      <c r="B35" s="113" t="s">
        <v>48</v>
      </c>
      <c r="C35" s="116" t="s">
        <v>191</v>
      </c>
      <c r="D35" s="95" t="s">
        <v>118</v>
      </c>
      <c r="E35" s="50" t="s">
        <v>49</v>
      </c>
      <c r="F35" s="51" t="s">
        <v>33</v>
      </c>
      <c r="G35" s="51">
        <v>0</v>
      </c>
      <c r="H35" s="51" t="s">
        <v>109</v>
      </c>
      <c r="I35" s="51" t="s">
        <v>119</v>
      </c>
      <c r="J35" s="117">
        <f>J40+J49</f>
        <v>13139491.110000001</v>
      </c>
      <c r="K35" s="117">
        <f t="shared" ref="K35:M35" si="3">K40+K49</f>
        <v>11168567.34</v>
      </c>
      <c r="L35" s="117">
        <f t="shared" si="3"/>
        <v>0</v>
      </c>
      <c r="M35" s="117">
        <f t="shared" si="3"/>
        <v>1970923.77</v>
      </c>
      <c r="N35" s="117">
        <f t="shared" ref="N35:U35" si="4">N40</f>
        <v>0</v>
      </c>
      <c r="O35" s="117">
        <f t="shared" si="4"/>
        <v>0</v>
      </c>
      <c r="P35" s="117">
        <f t="shared" si="4"/>
        <v>0</v>
      </c>
      <c r="Q35" s="117">
        <f t="shared" si="4"/>
        <v>0</v>
      </c>
      <c r="R35" s="117">
        <f t="shared" si="4"/>
        <v>0</v>
      </c>
      <c r="S35" s="117">
        <f t="shared" si="4"/>
        <v>0</v>
      </c>
      <c r="T35" s="117">
        <f t="shared" si="4"/>
        <v>0</v>
      </c>
      <c r="U35" s="117">
        <f t="shared" si="4"/>
        <v>0</v>
      </c>
      <c r="V35" s="95"/>
    </row>
    <row r="36" spans="2:22" ht="45" customHeight="1" x14ac:dyDescent="0.35">
      <c r="B36" s="114"/>
      <c r="C36" s="125"/>
      <c r="D36" s="84"/>
      <c r="E36" s="50" t="s">
        <v>50</v>
      </c>
      <c r="F36" s="51" t="s">
        <v>33</v>
      </c>
      <c r="G36" s="51">
        <v>0</v>
      </c>
      <c r="H36" s="51" t="s">
        <v>109</v>
      </c>
      <c r="I36" s="51" t="s">
        <v>120</v>
      </c>
      <c r="J36" s="84"/>
      <c r="K36" s="84"/>
      <c r="L36" s="84"/>
      <c r="M36" s="84"/>
      <c r="N36" s="84"/>
      <c r="O36" s="84"/>
      <c r="P36" s="84"/>
      <c r="Q36" s="84"/>
      <c r="R36" s="84"/>
      <c r="S36" s="84"/>
      <c r="T36" s="84"/>
      <c r="U36" s="84"/>
      <c r="V36" s="84"/>
    </row>
    <row r="37" spans="2:22" ht="34.5" x14ac:dyDescent="0.35">
      <c r="B37" s="114"/>
      <c r="C37" s="125"/>
      <c r="D37" s="84"/>
      <c r="E37" s="50" t="s">
        <v>51</v>
      </c>
      <c r="F37" s="51" t="s">
        <v>33</v>
      </c>
      <c r="G37" s="51">
        <v>0</v>
      </c>
      <c r="H37" s="51" t="s">
        <v>109</v>
      </c>
      <c r="I37" s="51" t="s">
        <v>192</v>
      </c>
      <c r="J37" s="84"/>
      <c r="K37" s="84"/>
      <c r="L37" s="84"/>
      <c r="M37" s="84"/>
      <c r="N37" s="84"/>
      <c r="O37" s="84"/>
      <c r="P37" s="84"/>
      <c r="Q37" s="84"/>
      <c r="R37" s="84"/>
      <c r="S37" s="84"/>
      <c r="T37" s="84"/>
      <c r="U37" s="84"/>
      <c r="V37" s="84"/>
    </row>
    <row r="38" spans="2:22" ht="46" x14ac:dyDescent="0.35">
      <c r="B38" s="114"/>
      <c r="C38" s="125"/>
      <c r="D38" s="84"/>
      <c r="E38" s="50" t="s">
        <v>52</v>
      </c>
      <c r="F38" s="51" t="s">
        <v>129</v>
      </c>
      <c r="G38" s="51">
        <v>0</v>
      </c>
      <c r="H38" s="51" t="s">
        <v>109</v>
      </c>
      <c r="I38" s="51" t="s">
        <v>121</v>
      </c>
      <c r="J38" s="84"/>
      <c r="K38" s="84"/>
      <c r="L38" s="84"/>
      <c r="M38" s="84"/>
      <c r="N38" s="84"/>
      <c r="O38" s="84"/>
      <c r="P38" s="84"/>
      <c r="Q38" s="84"/>
      <c r="R38" s="84"/>
      <c r="S38" s="84"/>
      <c r="T38" s="84"/>
      <c r="U38" s="84"/>
      <c r="V38" s="84"/>
    </row>
    <row r="39" spans="2:22" ht="34.5" x14ac:dyDescent="0.35">
      <c r="B39" s="115"/>
      <c r="C39" s="126"/>
      <c r="D39" s="96"/>
      <c r="E39" s="50" t="s">
        <v>53</v>
      </c>
      <c r="F39" s="51" t="s">
        <v>33</v>
      </c>
      <c r="G39" s="51">
        <v>0</v>
      </c>
      <c r="H39" s="51" t="s">
        <v>109</v>
      </c>
      <c r="I39" s="51" t="s">
        <v>126</v>
      </c>
      <c r="J39" s="96"/>
      <c r="K39" s="96"/>
      <c r="L39" s="96"/>
      <c r="M39" s="96"/>
      <c r="N39" s="96"/>
      <c r="O39" s="96"/>
      <c r="P39" s="96"/>
      <c r="Q39" s="96"/>
      <c r="R39" s="96"/>
      <c r="S39" s="96"/>
      <c r="T39" s="96"/>
      <c r="U39" s="96"/>
      <c r="V39" s="96"/>
    </row>
    <row r="40" spans="2:22" ht="42.65" customHeight="1" x14ac:dyDescent="0.35">
      <c r="B40" s="113" t="s">
        <v>54</v>
      </c>
      <c r="C40" s="116" t="s">
        <v>190</v>
      </c>
      <c r="D40" s="95" t="s">
        <v>122</v>
      </c>
      <c r="E40" s="50" t="s">
        <v>49</v>
      </c>
      <c r="F40" s="51" t="s">
        <v>33</v>
      </c>
      <c r="G40" s="51">
        <v>0</v>
      </c>
      <c r="H40" s="51" t="s">
        <v>109</v>
      </c>
      <c r="I40" s="51" t="s">
        <v>119</v>
      </c>
      <c r="J40" s="88">
        <v>10172305.210000001</v>
      </c>
      <c r="K40" s="88">
        <v>8646459.4199999999</v>
      </c>
      <c r="L40" s="88">
        <v>0</v>
      </c>
      <c r="M40" s="88">
        <v>1525845.79</v>
      </c>
      <c r="N40" s="117">
        <v>0</v>
      </c>
      <c r="O40" s="117">
        <v>0</v>
      </c>
      <c r="P40" s="117">
        <v>0</v>
      </c>
      <c r="Q40" s="117">
        <v>0</v>
      </c>
      <c r="R40" s="117">
        <v>0</v>
      </c>
      <c r="S40" s="117">
        <v>0</v>
      </c>
      <c r="T40" s="117">
        <v>0</v>
      </c>
      <c r="U40" s="117">
        <v>0</v>
      </c>
      <c r="V40" s="97" t="s">
        <v>248</v>
      </c>
    </row>
    <row r="41" spans="2:22" ht="46.25" customHeight="1" x14ac:dyDescent="0.35">
      <c r="B41" s="114"/>
      <c r="C41" s="84"/>
      <c r="D41" s="84"/>
      <c r="E41" s="50" t="s">
        <v>50</v>
      </c>
      <c r="F41" s="51" t="s">
        <v>33</v>
      </c>
      <c r="G41" s="51">
        <v>0</v>
      </c>
      <c r="H41" s="51" t="s">
        <v>109</v>
      </c>
      <c r="I41" s="51" t="s">
        <v>120</v>
      </c>
      <c r="J41" s="89"/>
      <c r="K41" s="89"/>
      <c r="L41" s="89"/>
      <c r="M41" s="89"/>
      <c r="N41" s="118"/>
      <c r="O41" s="118"/>
      <c r="P41" s="118"/>
      <c r="Q41" s="118"/>
      <c r="R41" s="118"/>
      <c r="S41" s="118"/>
      <c r="T41" s="118"/>
      <c r="U41" s="118"/>
      <c r="V41" s="98"/>
    </row>
    <row r="42" spans="2:22" ht="34.5" x14ac:dyDescent="0.35">
      <c r="B42" s="114"/>
      <c r="C42" s="84"/>
      <c r="D42" s="84"/>
      <c r="E42" s="50" t="s">
        <v>51</v>
      </c>
      <c r="F42" s="51" t="s">
        <v>33</v>
      </c>
      <c r="G42" s="51">
        <v>0</v>
      </c>
      <c r="H42" s="51" t="s">
        <v>109</v>
      </c>
      <c r="I42" s="51" t="s">
        <v>128</v>
      </c>
      <c r="J42" s="89"/>
      <c r="K42" s="89"/>
      <c r="L42" s="89"/>
      <c r="M42" s="89"/>
      <c r="N42" s="118"/>
      <c r="O42" s="118"/>
      <c r="P42" s="118"/>
      <c r="Q42" s="118"/>
      <c r="R42" s="118"/>
      <c r="S42" s="118"/>
      <c r="T42" s="118"/>
      <c r="U42" s="118"/>
      <c r="V42" s="98"/>
    </row>
    <row r="43" spans="2:22" ht="46" x14ac:dyDescent="0.35">
      <c r="B43" s="114"/>
      <c r="C43" s="84"/>
      <c r="D43" s="84"/>
      <c r="E43" s="50" t="s">
        <v>52</v>
      </c>
      <c r="F43" s="51" t="s">
        <v>129</v>
      </c>
      <c r="G43" s="51">
        <v>0</v>
      </c>
      <c r="H43" s="51" t="s">
        <v>109</v>
      </c>
      <c r="I43" s="51" t="s">
        <v>121</v>
      </c>
      <c r="J43" s="89"/>
      <c r="K43" s="89"/>
      <c r="L43" s="89"/>
      <c r="M43" s="89"/>
      <c r="N43" s="118"/>
      <c r="O43" s="118"/>
      <c r="P43" s="118"/>
      <c r="Q43" s="118"/>
      <c r="R43" s="118"/>
      <c r="S43" s="118"/>
      <c r="T43" s="118"/>
      <c r="U43" s="118"/>
      <c r="V43" s="98"/>
    </row>
    <row r="44" spans="2:22" ht="30.65" customHeight="1" x14ac:dyDescent="0.35">
      <c r="B44" s="114"/>
      <c r="C44" s="84"/>
      <c r="D44" s="84"/>
      <c r="E44" s="50" t="s">
        <v>58</v>
      </c>
      <c r="F44" s="51" t="s">
        <v>33</v>
      </c>
      <c r="G44" s="51">
        <v>0</v>
      </c>
      <c r="H44" s="51" t="s">
        <v>109</v>
      </c>
      <c r="I44" s="51" t="s">
        <v>130</v>
      </c>
      <c r="J44" s="89"/>
      <c r="K44" s="89"/>
      <c r="L44" s="89"/>
      <c r="M44" s="89"/>
      <c r="N44" s="118"/>
      <c r="O44" s="118"/>
      <c r="P44" s="118"/>
      <c r="Q44" s="118"/>
      <c r="R44" s="118"/>
      <c r="S44" s="118"/>
      <c r="T44" s="118"/>
      <c r="U44" s="118"/>
      <c r="V44" s="98"/>
    </row>
    <row r="45" spans="2:22" ht="34.5" x14ac:dyDescent="0.35">
      <c r="B45" s="114"/>
      <c r="C45" s="84"/>
      <c r="D45" s="84"/>
      <c r="E45" s="53" t="s">
        <v>55</v>
      </c>
      <c r="F45" s="51" t="s">
        <v>33</v>
      </c>
      <c r="G45" s="51">
        <v>0</v>
      </c>
      <c r="H45" s="51" t="s">
        <v>109</v>
      </c>
      <c r="I45" s="51" t="s">
        <v>134</v>
      </c>
      <c r="J45" s="89"/>
      <c r="K45" s="89"/>
      <c r="L45" s="89"/>
      <c r="M45" s="89"/>
      <c r="N45" s="118"/>
      <c r="O45" s="118"/>
      <c r="P45" s="118"/>
      <c r="Q45" s="118"/>
      <c r="R45" s="118"/>
      <c r="S45" s="118"/>
      <c r="T45" s="118"/>
      <c r="U45" s="118"/>
      <c r="V45" s="98"/>
    </row>
    <row r="46" spans="2:22" ht="46" x14ac:dyDescent="0.35">
      <c r="B46" s="114"/>
      <c r="C46" s="84"/>
      <c r="D46" s="84"/>
      <c r="E46" s="53" t="s">
        <v>56</v>
      </c>
      <c r="F46" s="51" t="s">
        <v>33</v>
      </c>
      <c r="G46" s="51">
        <v>0</v>
      </c>
      <c r="H46" s="51" t="s">
        <v>109</v>
      </c>
      <c r="I46" s="51" t="s">
        <v>133</v>
      </c>
      <c r="J46" s="89"/>
      <c r="K46" s="89"/>
      <c r="L46" s="89"/>
      <c r="M46" s="89"/>
      <c r="N46" s="118"/>
      <c r="O46" s="118"/>
      <c r="P46" s="118"/>
      <c r="Q46" s="118"/>
      <c r="R46" s="118"/>
      <c r="S46" s="118"/>
      <c r="T46" s="118"/>
      <c r="U46" s="118"/>
      <c r="V46" s="98"/>
    </row>
    <row r="47" spans="2:22" ht="34.5" x14ac:dyDescent="0.35">
      <c r="B47" s="114"/>
      <c r="C47" s="84"/>
      <c r="D47" s="84"/>
      <c r="E47" s="53" t="s">
        <v>57</v>
      </c>
      <c r="F47" s="51" t="s">
        <v>33</v>
      </c>
      <c r="G47" s="51">
        <v>0</v>
      </c>
      <c r="H47" s="51" t="s">
        <v>109</v>
      </c>
      <c r="I47" s="51" t="s">
        <v>131</v>
      </c>
      <c r="J47" s="89"/>
      <c r="K47" s="89"/>
      <c r="L47" s="89"/>
      <c r="M47" s="89"/>
      <c r="N47" s="118"/>
      <c r="O47" s="118"/>
      <c r="P47" s="118"/>
      <c r="Q47" s="118"/>
      <c r="R47" s="118"/>
      <c r="S47" s="118"/>
      <c r="T47" s="118"/>
      <c r="U47" s="118"/>
      <c r="V47" s="98"/>
    </row>
    <row r="48" spans="2:22" ht="23" x14ac:dyDescent="0.35">
      <c r="B48" s="115"/>
      <c r="C48" s="96"/>
      <c r="D48" s="96"/>
      <c r="E48" s="53" t="s">
        <v>59</v>
      </c>
      <c r="F48" s="51" t="s">
        <v>33</v>
      </c>
      <c r="G48" s="51">
        <v>0</v>
      </c>
      <c r="H48" s="51" t="s">
        <v>109</v>
      </c>
      <c r="I48" s="51" t="s">
        <v>132</v>
      </c>
      <c r="J48" s="120"/>
      <c r="K48" s="120"/>
      <c r="L48" s="120"/>
      <c r="M48" s="120"/>
      <c r="N48" s="119"/>
      <c r="O48" s="119"/>
      <c r="P48" s="119"/>
      <c r="Q48" s="119"/>
      <c r="R48" s="119"/>
      <c r="S48" s="119"/>
      <c r="T48" s="119"/>
      <c r="U48" s="119"/>
      <c r="V48" s="99"/>
    </row>
    <row r="49" spans="2:22" ht="34.5" x14ac:dyDescent="0.35">
      <c r="B49" s="114" t="s">
        <v>123</v>
      </c>
      <c r="C49" s="84" t="s">
        <v>189</v>
      </c>
      <c r="D49" s="84" t="s">
        <v>124</v>
      </c>
      <c r="E49" s="50" t="s">
        <v>51</v>
      </c>
      <c r="F49" s="51" t="s">
        <v>33</v>
      </c>
      <c r="G49" s="51">
        <v>0</v>
      </c>
      <c r="H49" s="51" t="s">
        <v>109</v>
      </c>
      <c r="I49" s="51" t="s">
        <v>125</v>
      </c>
      <c r="J49" s="89">
        <v>2967185.9</v>
      </c>
      <c r="K49" s="89">
        <v>2522107.92</v>
      </c>
      <c r="L49" s="89">
        <v>0</v>
      </c>
      <c r="M49" s="89">
        <v>445077.98</v>
      </c>
      <c r="N49" s="89">
        <v>0</v>
      </c>
      <c r="O49" s="89">
        <v>0</v>
      </c>
      <c r="P49" s="89">
        <v>0</v>
      </c>
      <c r="Q49" s="89">
        <v>0</v>
      </c>
      <c r="R49" s="89">
        <v>0</v>
      </c>
      <c r="S49" s="89">
        <v>0</v>
      </c>
      <c r="T49" s="89">
        <v>0</v>
      </c>
      <c r="U49" s="89">
        <v>0</v>
      </c>
      <c r="V49" s="98" t="s">
        <v>276</v>
      </c>
    </row>
    <row r="50" spans="2:22" ht="34.5" x14ac:dyDescent="0.35">
      <c r="B50" s="114"/>
      <c r="C50" s="84"/>
      <c r="D50" s="84"/>
      <c r="E50" s="50" t="s">
        <v>53</v>
      </c>
      <c r="F50" s="51" t="s">
        <v>33</v>
      </c>
      <c r="G50" s="51">
        <v>0</v>
      </c>
      <c r="H50" s="51" t="s">
        <v>109</v>
      </c>
      <c r="I50" s="51" t="s">
        <v>126</v>
      </c>
      <c r="J50" s="89"/>
      <c r="K50" s="89"/>
      <c r="L50" s="89"/>
      <c r="M50" s="89"/>
      <c r="N50" s="89"/>
      <c r="O50" s="89"/>
      <c r="P50" s="89"/>
      <c r="Q50" s="89"/>
      <c r="R50" s="89"/>
      <c r="S50" s="89"/>
      <c r="T50" s="89"/>
      <c r="U50" s="89"/>
      <c r="V50" s="98"/>
    </row>
    <row r="51" spans="2:22" ht="98.4" customHeight="1" x14ac:dyDescent="0.35">
      <c r="B51" s="114"/>
      <c r="C51" s="84"/>
      <c r="D51" s="84"/>
      <c r="E51" s="53" t="s">
        <v>55</v>
      </c>
      <c r="F51" s="51" t="s">
        <v>33</v>
      </c>
      <c r="G51" s="51">
        <v>0</v>
      </c>
      <c r="H51" s="51" t="s">
        <v>109</v>
      </c>
      <c r="I51" s="51" t="s">
        <v>127</v>
      </c>
      <c r="J51" s="89"/>
      <c r="K51" s="89"/>
      <c r="L51" s="89"/>
      <c r="M51" s="89"/>
      <c r="N51" s="89"/>
      <c r="O51" s="89"/>
      <c r="P51" s="89"/>
      <c r="Q51" s="89"/>
      <c r="R51" s="89"/>
      <c r="S51" s="89"/>
      <c r="T51" s="89"/>
      <c r="U51" s="89"/>
      <c r="V51" s="98"/>
    </row>
    <row r="52" spans="2:22" ht="14.4" customHeight="1" x14ac:dyDescent="0.35">
      <c r="B52" s="105" t="s">
        <v>14</v>
      </c>
      <c r="C52" s="107" t="s">
        <v>211</v>
      </c>
      <c r="D52" s="76" t="s">
        <v>135</v>
      </c>
      <c r="E52" s="132" t="s">
        <v>70</v>
      </c>
      <c r="F52" s="76" t="s">
        <v>136</v>
      </c>
      <c r="G52" s="76" t="s">
        <v>136</v>
      </c>
      <c r="H52" s="76" t="s">
        <v>174</v>
      </c>
      <c r="I52" s="76" t="s">
        <v>175</v>
      </c>
      <c r="J52" s="85">
        <f>J63</f>
        <v>20400946.559999999</v>
      </c>
      <c r="K52" s="85">
        <f t="shared" ref="K52:U52" si="5">K63</f>
        <v>14908573.859999999</v>
      </c>
      <c r="L52" s="85">
        <f t="shared" si="5"/>
        <v>0</v>
      </c>
      <c r="M52" s="85">
        <f t="shared" si="5"/>
        <v>5492372.6999999993</v>
      </c>
      <c r="N52" s="85">
        <f t="shared" si="5"/>
        <v>0</v>
      </c>
      <c r="O52" s="85">
        <f t="shared" si="5"/>
        <v>0</v>
      </c>
      <c r="P52" s="85">
        <f t="shared" si="5"/>
        <v>0</v>
      </c>
      <c r="Q52" s="85">
        <f t="shared" si="5"/>
        <v>0</v>
      </c>
      <c r="R52" s="85">
        <f t="shared" si="5"/>
        <v>0</v>
      </c>
      <c r="S52" s="85">
        <f t="shared" si="5"/>
        <v>0</v>
      </c>
      <c r="T52" s="85">
        <f t="shared" si="5"/>
        <v>0</v>
      </c>
      <c r="U52" s="85">
        <f t="shared" si="5"/>
        <v>0</v>
      </c>
      <c r="V52" s="90" t="s">
        <v>249</v>
      </c>
    </row>
    <row r="53" spans="2:22" ht="39" customHeight="1" x14ac:dyDescent="0.35">
      <c r="B53" s="106"/>
      <c r="C53" s="108"/>
      <c r="D53" s="109"/>
      <c r="E53" s="133"/>
      <c r="F53" s="80"/>
      <c r="G53" s="80"/>
      <c r="H53" s="80"/>
      <c r="I53" s="80"/>
      <c r="J53" s="86"/>
      <c r="K53" s="86"/>
      <c r="L53" s="86"/>
      <c r="M53" s="86"/>
      <c r="N53" s="86"/>
      <c r="O53" s="86"/>
      <c r="P53" s="86"/>
      <c r="Q53" s="86"/>
      <c r="R53" s="86"/>
      <c r="S53" s="86"/>
      <c r="T53" s="86"/>
      <c r="U53" s="86"/>
      <c r="V53" s="91"/>
    </row>
    <row r="54" spans="2:22" ht="23" x14ac:dyDescent="0.35">
      <c r="B54" s="106"/>
      <c r="C54" s="108"/>
      <c r="D54" s="109"/>
      <c r="E54" s="27" t="s">
        <v>68</v>
      </c>
      <c r="F54" s="28" t="s">
        <v>137</v>
      </c>
      <c r="G54" s="28" t="s">
        <v>265</v>
      </c>
      <c r="H54" s="28" t="s">
        <v>174</v>
      </c>
      <c r="I54" s="28" t="s">
        <v>175</v>
      </c>
      <c r="J54" s="86"/>
      <c r="K54" s="86"/>
      <c r="L54" s="86"/>
      <c r="M54" s="86"/>
      <c r="N54" s="86"/>
      <c r="O54" s="86"/>
      <c r="P54" s="86"/>
      <c r="Q54" s="86"/>
      <c r="R54" s="86"/>
      <c r="S54" s="86"/>
      <c r="T54" s="86"/>
      <c r="U54" s="86"/>
      <c r="V54" s="91"/>
    </row>
    <row r="55" spans="2:22" ht="23" x14ac:dyDescent="0.35">
      <c r="B55" s="106"/>
      <c r="C55" s="108"/>
      <c r="D55" s="109"/>
      <c r="E55" s="27" t="s">
        <v>69</v>
      </c>
      <c r="F55" s="28" t="s">
        <v>138</v>
      </c>
      <c r="G55" s="28" t="s">
        <v>266</v>
      </c>
      <c r="H55" s="28" t="s">
        <v>174</v>
      </c>
      <c r="I55" s="28" t="s">
        <v>175</v>
      </c>
      <c r="J55" s="87"/>
      <c r="K55" s="87"/>
      <c r="L55" s="87"/>
      <c r="M55" s="87"/>
      <c r="N55" s="87"/>
      <c r="O55" s="87"/>
      <c r="P55" s="87"/>
      <c r="Q55" s="87"/>
      <c r="R55" s="87"/>
      <c r="S55" s="87"/>
      <c r="T55" s="87"/>
      <c r="U55" s="87"/>
      <c r="V55" s="91"/>
    </row>
    <row r="56" spans="2:22" ht="34.5" x14ac:dyDescent="0.35">
      <c r="B56" s="106"/>
      <c r="C56" s="108"/>
      <c r="D56" s="109"/>
      <c r="E56" s="42" t="s">
        <v>73</v>
      </c>
      <c r="F56" s="46" t="s">
        <v>139</v>
      </c>
      <c r="G56" s="46" t="s">
        <v>267</v>
      </c>
      <c r="H56" s="46" t="s">
        <v>140</v>
      </c>
      <c r="I56" s="46" t="s">
        <v>141</v>
      </c>
      <c r="J56" s="87"/>
      <c r="K56" s="87"/>
      <c r="L56" s="87"/>
      <c r="M56" s="87"/>
      <c r="N56" s="87"/>
      <c r="O56" s="87"/>
      <c r="P56" s="87"/>
      <c r="Q56" s="87"/>
      <c r="R56" s="87"/>
      <c r="S56" s="87"/>
      <c r="T56" s="87"/>
      <c r="U56" s="87"/>
      <c r="V56" s="91"/>
    </row>
    <row r="57" spans="2:22" ht="46" x14ac:dyDescent="0.35">
      <c r="B57" s="106"/>
      <c r="C57" s="108"/>
      <c r="D57" s="109"/>
      <c r="E57" s="42" t="s">
        <v>142</v>
      </c>
      <c r="F57" s="46" t="s">
        <v>143</v>
      </c>
      <c r="G57" s="46" t="s">
        <v>143</v>
      </c>
      <c r="H57" s="46" t="s">
        <v>181</v>
      </c>
      <c r="I57" s="46" t="s">
        <v>182</v>
      </c>
      <c r="J57" s="87"/>
      <c r="K57" s="87"/>
      <c r="L57" s="87"/>
      <c r="M57" s="87"/>
      <c r="N57" s="87"/>
      <c r="O57" s="87"/>
      <c r="P57" s="87"/>
      <c r="Q57" s="87"/>
      <c r="R57" s="87"/>
      <c r="S57" s="87"/>
      <c r="T57" s="87"/>
      <c r="U57" s="87"/>
      <c r="V57" s="91"/>
    </row>
    <row r="58" spans="2:22" ht="23" x14ac:dyDescent="0.35">
      <c r="B58" s="106"/>
      <c r="C58" s="108"/>
      <c r="D58" s="109"/>
      <c r="E58" s="42" t="s">
        <v>74</v>
      </c>
      <c r="F58" s="46" t="s">
        <v>144</v>
      </c>
      <c r="G58" s="46" t="s">
        <v>268</v>
      </c>
      <c r="H58" s="46" t="s">
        <v>269</v>
      </c>
      <c r="I58" s="46" t="s">
        <v>67</v>
      </c>
      <c r="J58" s="87"/>
      <c r="K58" s="87"/>
      <c r="L58" s="87"/>
      <c r="M58" s="87"/>
      <c r="N58" s="87"/>
      <c r="O58" s="87"/>
      <c r="P58" s="87"/>
      <c r="Q58" s="87"/>
      <c r="R58" s="87"/>
      <c r="S58" s="87"/>
      <c r="T58" s="87"/>
      <c r="U58" s="87"/>
      <c r="V58" s="91"/>
    </row>
    <row r="59" spans="2:22" ht="23" x14ac:dyDescent="0.35">
      <c r="B59" s="106"/>
      <c r="C59" s="108"/>
      <c r="D59" s="109"/>
      <c r="E59" s="42" t="s">
        <v>75</v>
      </c>
      <c r="F59" s="46" t="s">
        <v>145</v>
      </c>
      <c r="G59" s="46" t="s">
        <v>270</v>
      </c>
      <c r="H59" s="46" t="s">
        <v>271</v>
      </c>
      <c r="I59" s="46" t="s">
        <v>146</v>
      </c>
      <c r="J59" s="87"/>
      <c r="K59" s="87"/>
      <c r="L59" s="87"/>
      <c r="M59" s="87"/>
      <c r="N59" s="87"/>
      <c r="O59" s="87"/>
      <c r="P59" s="87"/>
      <c r="Q59" s="87"/>
      <c r="R59" s="87"/>
      <c r="S59" s="87"/>
      <c r="T59" s="87"/>
      <c r="U59" s="87"/>
      <c r="V59" s="91"/>
    </row>
    <row r="60" spans="2:22" ht="34.5" x14ac:dyDescent="0.35">
      <c r="B60" s="106"/>
      <c r="C60" s="108"/>
      <c r="D60" s="109"/>
      <c r="E60" s="42" t="s">
        <v>76</v>
      </c>
      <c r="F60" s="46" t="s">
        <v>147</v>
      </c>
      <c r="G60" s="46" t="s">
        <v>272</v>
      </c>
      <c r="H60" s="46" t="s">
        <v>181</v>
      </c>
      <c r="I60" s="46" t="s">
        <v>182</v>
      </c>
      <c r="J60" s="87"/>
      <c r="K60" s="87"/>
      <c r="L60" s="87"/>
      <c r="M60" s="87"/>
      <c r="N60" s="87"/>
      <c r="O60" s="87"/>
      <c r="P60" s="87"/>
      <c r="Q60" s="87"/>
      <c r="R60" s="87"/>
      <c r="S60" s="87"/>
      <c r="T60" s="87"/>
      <c r="U60" s="87"/>
      <c r="V60" s="91"/>
    </row>
    <row r="61" spans="2:22" ht="34.5" x14ac:dyDescent="0.35">
      <c r="B61" s="106"/>
      <c r="C61" s="108"/>
      <c r="D61" s="109"/>
      <c r="E61" s="27" t="s">
        <v>71</v>
      </c>
      <c r="F61" s="28" t="s">
        <v>148</v>
      </c>
      <c r="G61" s="28" t="s">
        <v>273</v>
      </c>
      <c r="H61" s="28" t="s">
        <v>149</v>
      </c>
      <c r="I61" s="28" t="s">
        <v>150</v>
      </c>
      <c r="J61" s="87"/>
      <c r="K61" s="87"/>
      <c r="L61" s="87"/>
      <c r="M61" s="87"/>
      <c r="N61" s="87"/>
      <c r="O61" s="87"/>
      <c r="P61" s="87"/>
      <c r="Q61" s="87"/>
      <c r="R61" s="87"/>
      <c r="S61" s="87"/>
      <c r="T61" s="87"/>
      <c r="U61" s="87"/>
      <c r="V61" s="91"/>
    </row>
    <row r="62" spans="2:22" ht="34.5" x14ac:dyDescent="0.35">
      <c r="B62" s="106"/>
      <c r="C62" s="108"/>
      <c r="D62" s="109"/>
      <c r="E62" s="27" t="s">
        <v>72</v>
      </c>
      <c r="F62" s="28" t="s">
        <v>151</v>
      </c>
      <c r="G62" s="28" t="s">
        <v>274</v>
      </c>
      <c r="H62" s="28" t="s">
        <v>152</v>
      </c>
      <c r="I62" s="28" t="s">
        <v>153</v>
      </c>
      <c r="J62" s="87"/>
      <c r="K62" s="87"/>
      <c r="L62" s="87"/>
      <c r="M62" s="87"/>
      <c r="N62" s="87"/>
      <c r="O62" s="87"/>
      <c r="P62" s="87"/>
      <c r="Q62" s="87"/>
      <c r="R62" s="87"/>
      <c r="S62" s="87"/>
      <c r="T62" s="87"/>
      <c r="U62" s="87"/>
      <c r="V62" s="91"/>
    </row>
    <row r="63" spans="2:22" ht="42.65" customHeight="1" x14ac:dyDescent="0.35">
      <c r="B63" s="100" t="s">
        <v>62</v>
      </c>
      <c r="C63" s="102" t="s">
        <v>154</v>
      </c>
      <c r="D63" s="103" t="s">
        <v>155</v>
      </c>
      <c r="E63" s="48" t="s">
        <v>77</v>
      </c>
      <c r="F63" s="28" t="s">
        <v>33</v>
      </c>
      <c r="G63" s="28">
        <v>0</v>
      </c>
      <c r="H63" s="28" t="s">
        <v>109</v>
      </c>
      <c r="I63" s="28" t="s">
        <v>156</v>
      </c>
      <c r="J63" s="111">
        <f>J69+J71+J74</f>
        <v>20400946.559999999</v>
      </c>
      <c r="K63" s="111">
        <f>K69+K71+K74</f>
        <v>14908573.859999999</v>
      </c>
      <c r="L63" s="111">
        <f t="shared" ref="L63:U63" si="6">L69+L71+L74</f>
        <v>0</v>
      </c>
      <c r="M63" s="111">
        <f t="shared" si="6"/>
        <v>5492372.6999999993</v>
      </c>
      <c r="N63" s="111">
        <f t="shared" si="6"/>
        <v>0</v>
      </c>
      <c r="O63" s="111">
        <f t="shared" si="6"/>
        <v>0</v>
      </c>
      <c r="P63" s="111">
        <f t="shared" si="6"/>
        <v>0</v>
      </c>
      <c r="Q63" s="111">
        <f t="shared" si="6"/>
        <v>0</v>
      </c>
      <c r="R63" s="111">
        <f t="shared" si="6"/>
        <v>0</v>
      </c>
      <c r="S63" s="111">
        <f t="shared" si="6"/>
        <v>0</v>
      </c>
      <c r="T63" s="111">
        <f t="shared" si="6"/>
        <v>0</v>
      </c>
      <c r="U63" s="111">
        <f t="shared" si="6"/>
        <v>0</v>
      </c>
      <c r="V63" s="97" t="s">
        <v>183</v>
      </c>
    </row>
    <row r="64" spans="2:22" ht="40.75" customHeight="1" x14ac:dyDescent="0.35">
      <c r="B64" s="101"/>
      <c r="C64" s="87"/>
      <c r="D64" s="104"/>
      <c r="E64" s="48" t="s">
        <v>78</v>
      </c>
      <c r="F64" s="28" t="s">
        <v>33</v>
      </c>
      <c r="G64" s="28">
        <v>0</v>
      </c>
      <c r="H64" s="28" t="s">
        <v>109</v>
      </c>
      <c r="I64" s="28" t="s">
        <v>157</v>
      </c>
      <c r="J64" s="112"/>
      <c r="K64" s="112"/>
      <c r="L64" s="112"/>
      <c r="M64" s="112"/>
      <c r="N64" s="112"/>
      <c r="O64" s="112"/>
      <c r="P64" s="112"/>
      <c r="Q64" s="112"/>
      <c r="R64" s="112"/>
      <c r="S64" s="112"/>
      <c r="T64" s="112"/>
      <c r="U64" s="112"/>
      <c r="V64" s="98"/>
    </row>
    <row r="65" spans="2:22" ht="28.75" customHeight="1" x14ac:dyDescent="0.35">
      <c r="B65" s="101"/>
      <c r="C65" s="87"/>
      <c r="D65" s="104"/>
      <c r="E65" s="27" t="s">
        <v>84</v>
      </c>
      <c r="F65" s="28" t="s">
        <v>33</v>
      </c>
      <c r="G65" s="28">
        <v>0</v>
      </c>
      <c r="H65" s="28" t="s">
        <v>109</v>
      </c>
      <c r="I65" s="28" t="s">
        <v>158</v>
      </c>
      <c r="J65" s="112"/>
      <c r="K65" s="112"/>
      <c r="L65" s="112"/>
      <c r="M65" s="112"/>
      <c r="N65" s="112"/>
      <c r="O65" s="112"/>
      <c r="P65" s="112"/>
      <c r="Q65" s="112"/>
      <c r="R65" s="112"/>
      <c r="S65" s="112"/>
      <c r="T65" s="112"/>
      <c r="U65" s="112"/>
      <c r="V65" s="98"/>
    </row>
    <row r="66" spans="2:22" ht="37.75" customHeight="1" x14ac:dyDescent="0.35">
      <c r="B66" s="101"/>
      <c r="C66" s="87"/>
      <c r="D66" s="104"/>
      <c r="E66" s="27" t="s">
        <v>187</v>
      </c>
      <c r="F66" s="28" t="s">
        <v>33</v>
      </c>
      <c r="G66" s="28">
        <v>0</v>
      </c>
      <c r="H66" s="28" t="s">
        <v>109</v>
      </c>
      <c r="I66" s="28" t="s">
        <v>159</v>
      </c>
      <c r="J66" s="112"/>
      <c r="K66" s="112"/>
      <c r="L66" s="112"/>
      <c r="M66" s="112"/>
      <c r="N66" s="112"/>
      <c r="O66" s="112"/>
      <c r="P66" s="112"/>
      <c r="Q66" s="112"/>
      <c r="R66" s="112"/>
      <c r="S66" s="112"/>
      <c r="T66" s="112"/>
      <c r="U66" s="112"/>
      <c r="V66" s="98"/>
    </row>
    <row r="67" spans="2:22" ht="39.65" customHeight="1" x14ac:dyDescent="0.35">
      <c r="B67" s="101"/>
      <c r="C67" s="87"/>
      <c r="D67" s="104"/>
      <c r="E67" s="27" t="s">
        <v>83</v>
      </c>
      <c r="F67" s="28" t="s">
        <v>33</v>
      </c>
      <c r="G67" s="28">
        <v>0</v>
      </c>
      <c r="H67" s="28" t="s">
        <v>176</v>
      </c>
      <c r="I67" s="28" t="s">
        <v>177</v>
      </c>
      <c r="J67" s="112"/>
      <c r="K67" s="112"/>
      <c r="L67" s="112"/>
      <c r="M67" s="112"/>
      <c r="N67" s="112"/>
      <c r="O67" s="112"/>
      <c r="P67" s="112"/>
      <c r="Q67" s="112"/>
      <c r="R67" s="112"/>
      <c r="S67" s="112"/>
      <c r="T67" s="112"/>
      <c r="U67" s="112"/>
      <c r="V67" s="98"/>
    </row>
    <row r="68" spans="2:22" ht="38.4" customHeight="1" x14ac:dyDescent="0.35">
      <c r="B68" s="101"/>
      <c r="C68" s="87"/>
      <c r="D68" s="104"/>
      <c r="E68" s="27" t="s">
        <v>87</v>
      </c>
      <c r="F68" s="28" t="s">
        <v>33</v>
      </c>
      <c r="G68" s="28">
        <v>0</v>
      </c>
      <c r="H68" s="28" t="s">
        <v>176</v>
      </c>
      <c r="I68" s="28" t="s">
        <v>177</v>
      </c>
      <c r="J68" s="104"/>
      <c r="K68" s="104"/>
      <c r="L68" s="104"/>
      <c r="M68" s="104"/>
      <c r="N68" s="104"/>
      <c r="O68" s="104"/>
      <c r="P68" s="104"/>
      <c r="Q68" s="104"/>
      <c r="R68" s="104"/>
      <c r="S68" s="104"/>
      <c r="T68" s="104"/>
      <c r="U68" s="104"/>
      <c r="V68" s="99"/>
    </row>
    <row r="69" spans="2:22" ht="52.75" customHeight="1" x14ac:dyDescent="0.35">
      <c r="B69" s="102" t="s">
        <v>63</v>
      </c>
      <c r="C69" s="102" t="s">
        <v>212</v>
      </c>
      <c r="D69" s="76" t="s">
        <v>160</v>
      </c>
      <c r="E69" s="27" t="s">
        <v>187</v>
      </c>
      <c r="F69" s="28" t="s">
        <v>33</v>
      </c>
      <c r="G69" s="28">
        <v>0</v>
      </c>
      <c r="H69" s="28" t="s">
        <v>109</v>
      </c>
      <c r="I69" s="28" t="s">
        <v>161</v>
      </c>
      <c r="J69" s="81">
        <v>4200390.99</v>
      </c>
      <c r="K69" s="81">
        <v>3570332.34</v>
      </c>
      <c r="L69" s="81">
        <v>0</v>
      </c>
      <c r="M69" s="81">
        <v>630058.65</v>
      </c>
      <c r="N69" s="81">
        <v>0</v>
      </c>
      <c r="O69" s="81">
        <v>0</v>
      </c>
      <c r="P69" s="81">
        <v>0</v>
      </c>
      <c r="Q69" s="81">
        <v>0</v>
      </c>
      <c r="R69" s="81">
        <v>0</v>
      </c>
      <c r="S69" s="81">
        <v>0</v>
      </c>
      <c r="T69" s="81">
        <v>0</v>
      </c>
      <c r="U69" s="81">
        <v>0</v>
      </c>
      <c r="V69" s="73" t="s">
        <v>184</v>
      </c>
    </row>
    <row r="70" spans="2:22" ht="52.75" customHeight="1" x14ac:dyDescent="0.35">
      <c r="B70" s="87"/>
      <c r="C70" s="87"/>
      <c r="D70" s="109"/>
      <c r="E70" s="47" t="s">
        <v>188</v>
      </c>
      <c r="F70" s="28" t="s">
        <v>33</v>
      </c>
      <c r="G70" s="28">
        <v>0</v>
      </c>
      <c r="H70" s="28" t="s">
        <v>109</v>
      </c>
      <c r="I70" s="28" t="s">
        <v>159</v>
      </c>
      <c r="J70" s="82"/>
      <c r="K70" s="82"/>
      <c r="L70" s="82"/>
      <c r="M70" s="82"/>
      <c r="N70" s="82"/>
      <c r="O70" s="82"/>
      <c r="P70" s="82"/>
      <c r="Q70" s="82"/>
      <c r="R70" s="82"/>
      <c r="S70" s="82"/>
      <c r="T70" s="82"/>
      <c r="U70" s="82"/>
      <c r="V70" s="75"/>
    </row>
    <row r="71" spans="2:22" ht="30" customHeight="1" x14ac:dyDescent="0.35">
      <c r="B71" s="102" t="s">
        <v>64</v>
      </c>
      <c r="C71" s="102" t="s">
        <v>213</v>
      </c>
      <c r="D71" s="76" t="s">
        <v>162</v>
      </c>
      <c r="E71" s="27" t="s">
        <v>84</v>
      </c>
      <c r="F71" s="28" t="s">
        <v>33</v>
      </c>
      <c r="G71" s="28">
        <v>0</v>
      </c>
      <c r="H71" s="28" t="s">
        <v>109</v>
      </c>
      <c r="I71" s="28" t="s">
        <v>158</v>
      </c>
      <c r="J71" s="81">
        <v>9251325.0099999998</v>
      </c>
      <c r="K71" s="81">
        <v>7863626.2400000002</v>
      </c>
      <c r="L71" s="81">
        <v>0</v>
      </c>
      <c r="M71" s="81">
        <v>1387698.77</v>
      </c>
      <c r="N71" s="81">
        <v>0</v>
      </c>
      <c r="O71" s="81">
        <v>0</v>
      </c>
      <c r="P71" s="81">
        <v>0</v>
      </c>
      <c r="Q71" s="81">
        <v>0</v>
      </c>
      <c r="R71" s="81">
        <v>0</v>
      </c>
      <c r="S71" s="81">
        <v>0</v>
      </c>
      <c r="T71" s="81">
        <v>0</v>
      </c>
      <c r="U71" s="81">
        <v>0</v>
      </c>
      <c r="V71" s="73" t="s">
        <v>185</v>
      </c>
    </row>
    <row r="72" spans="2:22" ht="28.25" customHeight="1" x14ac:dyDescent="0.35">
      <c r="B72" s="87"/>
      <c r="C72" s="87"/>
      <c r="D72" s="109"/>
      <c r="E72" s="47" t="s">
        <v>85</v>
      </c>
      <c r="F72" s="28" t="s">
        <v>33</v>
      </c>
      <c r="G72" s="28">
        <v>0</v>
      </c>
      <c r="H72" s="28" t="s">
        <v>109</v>
      </c>
      <c r="I72" s="28" t="s">
        <v>164</v>
      </c>
      <c r="J72" s="82"/>
      <c r="K72" s="82"/>
      <c r="L72" s="82"/>
      <c r="M72" s="82"/>
      <c r="N72" s="82"/>
      <c r="O72" s="82"/>
      <c r="P72" s="82"/>
      <c r="Q72" s="82"/>
      <c r="R72" s="82"/>
      <c r="S72" s="82"/>
      <c r="T72" s="82"/>
      <c r="U72" s="82"/>
      <c r="V72" s="74"/>
    </row>
    <row r="73" spans="2:22" ht="50.4" customHeight="1" x14ac:dyDescent="0.35">
      <c r="B73" s="110"/>
      <c r="C73" s="110"/>
      <c r="D73" s="77"/>
      <c r="E73" s="47" t="s">
        <v>86</v>
      </c>
      <c r="F73" s="28" t="s">
        <v>33</v>
      </c>
      <c r="G73" s="28">
        <v>0</v>
      </c>
      <c r="H73" s="28" t="s">
        <v>109</v>
      </c>
      <c r="I73" s="28" t="s">
        <v>163</v>
      </c>
      <c r="J73" s="83"/>
      <c r="K73" s="83"/>
      <c r="L73" s="83"/>
      <c r="M73" s="83"/>
      <c r="N73" s="83"/>
      <c r="O73" s="83"/>
      <c r="P73" s="83"/>
      <c r="Q73" s="83"/>
      <c r="R73" s="83"/>
      <c r="S73" s="83"/>
      <c r="T73" s="83"/>
      <c r="U73" s="83"/>
      <c r="V73" s="75"/>
    </row>
    <row r="74" spans="2:22" ht="36.65" customHeight="1" x14ac:dyDescent="0.35">
      <c r="B74" s="102" t="s">
        <v>165</v>
      </c>
      <c r="C74" s="102" t="s">
        <v>214</v>
      </c>
      <c r="D74" s="76" t="s">
        <v>166</v>
      </c>
      <c r="E74" s="48" t="s">
        <v>77</v>
      </c>
      <c r="F74" s="28" t="s">
        <v>33</v>
      </c>
      <c r="G74" s="28">
        <v>0</v>
      </c>
      <c r="H74" s="28" t="s">
        <v>109</v>
      </c>
      <c r="I74" s="28" t="s">
        <v>156</v>
      </c>
      <c r="J74" s="81">
        <v>6949230.5599999996</v>
      </c>
      <c r="K74" s="81">
        <v>3474615.28</v>
      </c>
      <c r="L74" s="81">
        <v>0</v>
      </c>
      <c r="M74" s="81">
        <v>3474615.28</v>
      </c>
      <c r="N74" s="81">
        <v>0</v>
      </c>
      <c r="O74" s="81">
        <v>0</v>
      </c>
      <c r="P74" s="81">
        <v>0</v>
      </c>
      <c r="Q74" s="81">
        <v>0</v>
      </c>
      <c r="R74" s="81">
        <v>0</v>
      </c>
      <c r="S74" s="81">
        <v>0</v>
      </c>
      <c r="T74" s="81">
        <v>0</v>
      </c>
      <c r="U74" s="81">
        <v>0</v>
      </c>
      <c r="V74" s="73" t="s">
        <v>186</v>
      </c>
    </row>
    <row r="75" spans="2:22" ht="32.4" customHeight="1" x14ac:dyDescent="0.35">
      <c r="B75" s="87"/>
      <c r="C75" s="87"/>
      <c r="D75" s="109"/>
      <c r="E75" s="48" t="s">
        <v>78</v>
      </c>
      <c r="F75" s="28" t="s">
        <v>33</v>
      </c>
      <c r="G75" s="28">
        <v>0</v>
      </c>
      <c r="H75" s="28" t="s">
        <v>109</v>
      </c>
      <c r="I75" s="28" t="s">
        <v>157</v>
      </c>
      <c r="J75" s="82"/>
      <c r="K75" s="82"/>
      <c r="L75" s="82"/>
      <c r="M75" s="82"/>
      <c r="N75" s="82"/>
      <c r="O75" s="82"/>
      <c r="P75" s="82"/>
      <c r="Q75" s="82"/>
      <c r="R75" s="82"/>
      <c r="S75" s="82"/>
      <c r="T75" s="82"/>
      <c r="U75" s="82"/>
      <c r="V75" s="74"/>
    </row>
    <row r="76" spans="2:22" ht="41.4" customHeight="1" x14ac:dyDescent="0.35">
      <c r="B76" s="87"/>
      <c r="C76" s="87"/>
      <c r="D76" s="109"/>
      <c r="E76" s="27" t="s">
        <v>79</v>
      </c>
      <c r="F76" s="28" t="s">
        <v>33</v>
      </c>
      <c r="G76" s="28">
        <v>0</v>
      </c>
      <c r="H76" s="28" t="s">
        <v>109</v>
      </c>
      <c r="I76" s="28" t="s">
        <v>167</v>
      </c>
      <c r="J76" s="82"/>
      <c r="K76" s="82"/>
      <c r="L76" s="82"/>
      <c r="M76" s="82"/>
      <c r="N76" s="82"/>
      <c r="O76" s="82"/>
      <c r="P76" s="82"/>
      <c r="Q76" s="82"/>
      <c r="R76" s="82"/>
      <c r="S76" s="82"/>
      <c r="T76" s="82"/>
      <c r="U76" s="82"/>
      <c r="V76" s="74"/>
    </row>
    <row r="77" spans="2:22" ht="30" customHeight="1" x14ac:dyDescent="0.35">
      <c r="B77" s="87"/>
      <c r="C77" s="87"/>
      <c r="D77" s="109"/>
      <c r="E77" s="27" t="s">
        <v>80</v>
      </c>
      <c r="F77" s="28" t="s">
        <v>33</v>
      </c>
      <c r="G77" s="28">
        <v>0</v>
      </c>
      <c r="H77" s="28" t="s">
        <v>109</v>
      </c>
      <c r="I77" s="28" t="s">
        <v>168</v>
      </c>
      <c r="J77" s="82"/>
      <c r="K77" s="82"/>
      <c r="L77" s="82"/>
      <c r="M77" s="82"/>
      <c r="N77" s="82"/>
      <c r="O77" s="82"/>
      <c r="P77" s="82"/>
      <c r="Q77" s="82"/>
      <c r="R77" s="82"/>
      <c r="S77" s="82"/>
      <c r="T77" s="82"/>
      <c r="U77" s="82"/>
      <c r="V77" s="74"/>
    </row>
    <row r="78" spans="2:22" ht="42" customHeight="1" x14ac:dyDescent="0.35">
      <c r="B78" s="87"/>
      <c r="C78" s="87"/>
      <c r="D78" s="109"/>
      <c r="E78" s="27" t="s">
        <v>81</v>
      </c>
      <c r="F78" s="28" t="s">
        <v>33</v>
      </c>
      <c r="G78" s="28">
        <v>0</v>
      </c>
      <c r="H78" s="28" t="s">
        <v>109</v>
      </c>
      <c r="I78" s="28" t="s">
        <v>169</v>
      </c>
      <c r="J78" s="82"/>
      <c r="K78" s="82"/>
      <c r="L78" s="82"/>
      <c r="M78" s="82"/>
      <c r="N78" s="82"/>
      <c r="O78" s="82"/>
      <c r="P78" s="82"/>
      <c r="Q78" s="82"/>
      <c r="R78" s="82"/>
      <c r="S78" s="82"/>
      <c r="T78" s="82"/>
      <c r="U78" s="82"/>
      <c r="V78" s="74"/>
    </row>
    <row r="79" spans="2:22" ht="37.25" customHeight="1" x14ac:dyDescent="0.35">
      <c r="B79" s="110"/>
      <c r="C79" s="110"/>
      <c r="D79" s="77"/>
      <c r="E79" s="27" t="s">
        <v>82</v>
      </c>
      <c r="F79" s="28" t="s">
        <v>33</v>
      </c>
      <c r="G79" s="28">
        <v>0</v>
      </c>
      <c r="H79" s="28" t="s">
        <v>109</v>
      </c>
      <c r="I79" s="28" t="s">
        <v>170</v>
      </c>
      <c r="J79" s="83"/>
      <c r="K79" s="83"/>
      <c r="L79" s="83"/>
      <c r="M79" s="83"/>
      <c r="N79" s="83"/>
      <c r="O79" s="83"/>
      <c r="P79" s="83"/>
      <c r="Q79" s="83"/>
      <c r="R79" s="83"/>
      <c r="S79" s="83"/>
      <c r="T79" s="83"/>
      <c r="U79" s="83"/>
      <c r="V79" s="75"/>
    </row>
    <row r="80" spans="2:22" x14ac:dyDescent="0.35">
      <c r="I80" s="43" t="s">
        <v>16</v>
      </c>
      <c r="J80" s="44">
        <f>J15+J52</f>
        <v>57815302.590000004</v>
      </c>
      <c r="K80" s="44">
        <f t="shared" ref="K80:U80" si="7">K15+K52</f>
        <v>46710776.329999998</v>
      </c>
      <c r="L80" s="44">
        <f t="shared" si="7"/>
        <v>0</v>
      </c>
      <c r="M80" s="44">
        <f t="shared" si="7"/>
        <v>11104526.26</v>
      </c>
      <c r="N80" s="44">
        <f t="shared" si="7"/>
        <v>0</v>
      </c>
      <c r="O80" s="44">
        <f t="shared" si="7"/>
        <v>0</v>
      </c>
      <c r="P80" s="44">
        <f t="shared" si="7"/>
        <v>0</v>
      </c>
      <c r="Q80" s="44">
        <f t="shared" si="7"/>
        <v>0</v>
      </c>
      <c r="R80" s="44">
        <f t="shared" si="7"/>
        <v>0</v>
      </c>
      <c r="S80" s="44">
        <f t="shared" si="7"/>
        <v>0</v>
      </c>
      <c r="T80" s="44">
        <f t="shared" si="7"/>
        <v>0</v>
      </c>
      <c r="U80" s="44">
        <f t="shared" si="7"/>
        <v>0</v>
      </c>
    </row>
    <row r="82" spans="2:16" ht="53.25" customHeight="1" x14ac:dyDescent="0.35">
      <c r="B82" s="129" t="s">
        <v>26</v>
      </c>
      <c r="C82" s="129"/>
      <c r="D82" s="129"/>
      <c r="E82" s="129"/>
      <c r="F82" s="129"/>
      <c r="G82" s="129"/>
      <c r="H82" s="127" t="s">
        <v>281</v>
      </c>
      <c r="I82" s="128"/>
      <c r="J82" s="128"/>
      <c r="K82" s="128"/>
      <c r="L82" s="128"/>
      <c r="M82" s="128"/>
      <c r="N82" s="1"/>
      <c r="O82" s="1"/>
      <c r="P82" s="1"/>
    </row>
    <row r="83" spans="2:16" ht="51.75" customHeight="1" x14ac:dyDescent="0.35">
      <c r="B83" s="129" t="s">
        <v>28</v>
      </c>
      <c r="C83" s="129"/>
      <c r="D83" s="129"/>
      <c r="E83" s="129"/>
      <c r="F83" s="129"/>
      <c r="G83" s="129"/>
      <c r="H83" s="127" t="s">
        <v>282</v>
      </c>
      <c r="I83" s="128"/>
      <c r="J83" s="128"/>
      <c r="K83" s="128"/>
      <c r="L83" s="128"/>
      <c r="M83" s="128"/>
      <c r="N83" s="1"/>
      <c r="O83" s="1"/>
      <c r="P83" s="1"/>
    </row>
    <row r="84" spans="2:16" ht="49.5" customHeight="1" x14ac:dyDescent="0.35">
      <c r="B84" s="129" t="s">
        <v>27</v>
      </c>
      <c r="C84" s="129"/>
      <c r="D84" s="129"/>
      <c r="E84" s="129"/>
      <c r="F84" s="129"/>
      <c r="G84" s="129"/>
      <c r="H84" s="127" t="s">
        <v>283</v>
      </c>
      <c r="I84" s="128"/>
      <c r="J84" s="128"/>
      <c r="K84" s="128"/>
      <c r="L84" s="128"/>
      <c r="M84" s="128"/>
      <c r="N84" s="1"/>
      <c r="O84" s="1"/>
      <c r="P84" s="1"/>
    </row>
    <row r="85" spans="2:16" x14ac:dyDescent="0.35">
      <c r="H85" s="68"/>
      <c r="I85" s="68"/>
      <c r="J85" s="1"/>
      <c r="K85" s="1"/>
      <c r="L85" s="1"/>
      <c r="M85" s="1"/>
      <c r="N85" s="1"/>
      <c r="O85" s="1"/>
      <c r="P85" s="1"/>
    </row>
    <row r="86" spans="2:16" x14ac:dyDescent="0.35">
      <c r="H86" s="68"/>
      <c r="I86" s="68"/>
      <c r="J86" s="1"/>
      <c r="K86" s="1"/>
      <c r="L86" s="1"/>
      <c r="M86" s="1"/>
      <c r="N86" s="1"/>
      <c r="O86" s="1"/>
      <c r="P86" s="1"/>
    </row>
    <row r="87" spans="2:16" x14ac:dyDescent="0.35">
      <c r="H87" s="68"/>
      <c r="I87" s="68"/>
      <c r="J87" s="1"/>
      <c r="K87" s="1"/>
      <c r="L87" s="1"/>
      <c r="M87" s="1"/>
      <c r="N87" s="1"/>
      <c r="O87" s="1"/>
      <c r="P87" s="1"/>
    </row>
    <row r="88" spans="2:16" x14ac:dyDescent="0.35">
      <c r="H88" s="68"/>
      <c r="I88" s="68"/>
      <c r="J88" s="1"/>
      <c r="K88" s="1"/>
      <c r="L88" s="1"/>
      <c r="M88" s="1"/>
      <c r="N88" s="1"/>
      <c r="O88" s="1"/>
      <c r="P88" s="1"/>
    </row>
    <row r="89" spans="2:16" x14ac:dyDescent="0.35">
      <c r="H89" s="68"/>
      <c r="I89" s="68"/>
      <c r="J89" s="1"/>
      <c r="K89" s="1"/>
      <c r="L89" s="1"/>
      <c r="M89" s="1"/>
      <c r="N89" s="1"/>
      <c r="O89" s="1"/>
      <c r="P89" s="1"/>
    </row>
  </sheetData>
  <mergeCells count="202">
    <mergeCell ref="V29:V31"/>
    <mergeCell ref="V69:V70"/>
    <mergeCell ref="B71:B73"/>
    <mergeCell ref="C71:C73"/>
    <mergeCell ref="D71:D73"/>
    <mergeCell ref="J71:J73"/>
    <mergeCell ref="K71:K73"/>
    <mergeCell ref="L71:L73"/>
    <mergeCell ref="M71:M73"/>
    <mergeCell ref="N71:N73"/>
    <mergeCell ref="O71:O73"/>
    <mergeCell ref="P71:P73"/>
    <mergeCell ref="Q71:Q73"/>
    <mergeCell ref="R71:R73"/>
    <mergeCell ref="S71:S73"/>
    <mergeCell ref="T71:T73"/>
    <mergeCell ref="U71:U73"/>
    <mergeCell ref="V71:V73"/>
    <mergeCell ref="K33:K34"/>
    <mergeCell ref="J33:J34"/>
    <mergeCell ref="M33:M34"/>
    <mergeCell ref="Q35:Q39"/>
    <mergeCell ref="R35:R39"/>
    <mergeCell ref="S35:S39"/>
    <mergeCell ref="M69:M70"/>
    <mergeCell ref="N69:N70"/>
    <mergeCell ref="O69:O70"/>
    <mergeCell ref="P69:P70"/>
    <mergeCell ref="Q69:Q70"/>
    <mergeCell ref="R69:R70"/>
    <mergeCell ref="S69:S70"/>
    <mergeCell ref="T69:T70"/>
    <mergeCell ref="N35:N39"/>
    <mergeCell ref="M40:M48"/>
    <mergeCell ref="B10:V10"/>
    <mergeCell ref="J23:J28"/>
    <mergeCell ref="K23:K28"/>
    <mergeCell ref="L23:L28"/>
    <mergeCell ref="M23:M28"/>
    <mergeCell ref="N23:N28"/>
    <mergeCell ref="O23:O28"/>
    <mergeCell ref="P23:P28"/>
    <mergeCell ref="Q23:Q28"/>
    <mergeCell ref="R23:R28"/>
    <mergeCell ref="S23:S28"/>
    <mergeCell ref="T23:T28"/>
    <mergeCell ref="U23:U28"/>
    <mergeCell ref="V11:V13"/>
    <mergeCell ref="C15:C22"/>
    <mergeCell ref="D15:D22"/>
    <mergeCell ref="B11:B13"/>
    <mergeCell ref="J11:M11"/>
    <mergeCell ref="N11:Q11"/>
    <mergeCell ref="R11:U11"/>
    <mergeCell ref="D11:I11"/>
    <mergeCell ref="B15:B22"/>
    <mergeCell ref="U15:U22"/>
    <mergeCell ref="T15:T22"/>
    <mergeCell ref="H82:M82"/>
    <mergeCell ref="H83:M83"/>
    <mergeCell ref="H84:M84"/>
    <mergeCell ref="C11:C13"/>
    <mergeCell ref="B82:G82"/>
    <mergeCell ref="B83:G83"/>
    <mergeCell ref="B84:G84"/>
    <mergeCell ref="L33:L34"/>
    <mergeCell ref="B23:B28"/>
    <mergeCell ref="D33:D34"/>
    <mergeCell ref="C33:C34"/>
    <mergeCell ref="B33:B34"/>
    <mergeCell ref="E52:E53"/>
    <mergeCell ref="F52:F53"/>
    <mergeCell ref="G52:G53"/>
    <mergeCell ref="H52:H53"/>
    <mergeCell ref="C35:C39"/>
    <mergeCell ref="D35:D39"/>
    <mergeCell ref="J35:J39"/>
    <mergeCell ref="K35:K39"/>
    <mergeCell ref="L35:L39"/>
    <mergeCell ref="M35:M39"/>
    <mergeCell ref="D40:D48"/>
    <mergeCell ref="J40:J48"/>
    <mergeCell ref="S15:S22"/>
    <mergeCell ref="R15:R22"/>
    <mergeCell ref="J15:J22"/>
    <mergeCell ref="K15:K22"/>
    <mergeCell ref="L15:L22"/>
    <mergeCell ref="M15:M22"/>
    <mergeCell ref="N15:N22"/>
    <mergeCell ref="D23:D28"/>
    <mergeCell ref="C23:C28"/>
    <mergeCell ref="O15:O22"/>
    <mergeCell ref="P15:P22"/>
    <mergeCell ref="Q15:Q22"/>
    <mergeCell ref="S33:S34"/>
    <mergeCell ref="R33:R34"/>
    <mergeCell ref="Q33:Q34"/>
    <mergeCell ref="P33:P34"/>
    <mergeCell ref="O33:O34"/>
    <mergeCell ref="N33:N34"/>
    <mergeCell ref="R40:R48"/>
    <mergeCell ref="S40:S48"/>
    <mergeCell ref="T40:T48"/>
    <mergeCell ref="N40:N48"/>
    <mergeCell ref="T35:T39"/>
    <mergeCell ref="O35:O39"/>
    <mergeCell ref="P35:P39"/>
    <mergeCell ref="B40:B48"/>
    <mergeCell ref="C40:C48"/>
    <mergeCell ref="O40:O48"/>
    <mergeCell ref="P40:P48"/>
    <mergeCell ref="Q40:Q48"/>
    <mergeCell ref="U40:U48"/>
    <mergeCell ref="U49:U51"/>
    <mergeCell ref="B35:B39"/>
    <mergeCell ref="B49:B51"/>
    <mergeCell ref="J49:J51"/>
    <mergeCell ref="K49:K51"/>
    <mergeCell ref="L49:L51"/>
    <mergeCell ref="M49:M51"/>
    <mergeCell ref="N49:N51"/>
    <mergeCell ref="O49:O51"/>
    <mergeCell ref="P49:P51"/>
    <mergeCell ref="Q49:Q51"/>
    <mergeCell ref="R49:R51"/>
    <mergeCell ref="S49:S51"/>
    <mergeCell ref="T49:T51"/>
    <mergeCell ref="U35:U39"/>
    <mergeCell ref="K40:K48"/>
    <mergeCell ref="L40:L48"/>
    <mergeCell ref="B74:B79"/>
    <mergeCell ref="C74:C79"/>
    <mergeCell ref="D74:D79"/>
    <mergeCell ref="J74:J79"/>
    <mergeCell ref="K74:K79"/>
    <mergeCell ref="U63:U68"/>
    <mergeCell ref="L63:L68"/>
    <mergeCell ref="M63:M68"/>
    <mergeCell ref="N63:N68"/>
    <mergeCell ref="O63:O68"/>
    <mergeCell ref="P63:P68"/>
    <mergeCell ref="Q63:Q68"/>
    <mergeCell ref="R63:R68"/>
    <mergeCell ref="S63:S68"/>
    <mergeCell ref="T63:T68"/>
    <mergeCell ref="B69:B70"/>
    <mergeCell ref="C69:C70"/>
    <mergeCell ref="D69:D70"/>
    <mergeCell ref="U69:U70"/>
    <mergeCell ref="J63:J68"/>
    <mergeCell ref="K63:K68"/>
    <mergeCell ref="J69:J70"/>
    <mergeCell ref="K69:K70"/>
    <mergeCell ref="L69:L70"/>
    <mergeCell ref="V15:V22"/>
    <mergeCell ref="V33:V34"/>
    <mergeCell ref="V35:V39"/>
    <mergeCell ref="V40:V48"/>
    <mergeCell ref="V49:V51"/>
    <mergeCell ref="B63:B68"/>
    <mergeCell ref="C63:C68"/>
    <mergeCell ref="D63:D68"/>
    <mergeCell ref="V23:V28"/>
    <mergeCell ref="V52:V62"/>
    <mergeCell ref="V63:V68"/>
    <mergeCell ref="U52:U62"/>
    <mergeCell ref="L52:L62"/>
    <mergeCell ref="M52:M62"/>
    <mergeCell ref="N52:N62"/>
    <mergeCell ref="O52:O62"/>
    <mergeCell ref="P52:P62"/>
    <mergeCell ref="Q52:Q62"/>
    <mergeCell ref="R52:R62"/>
    <mergeCell ref="S52:S62"/>
    <mergeCell ref="T52:T62"/>
    <mergeCell ref="B52:B62"/>
    <mergeCell ref="C52:C62"/>
    <mergeCell ref="D52:D62"/>
    <mergeCell ref="V74:V79"/>
    <mergeCell ref="I30:I31"/>
    <mergeCell ref="G30:G31"/>
    <mergeCell ref="H30:H31"/>
    <mergeCell ref="C29:C31"/>
    <mergeCell ref="E30:E31"/>
    <mergeCell ref="F30:F31"/>
    <mergeCell ref="Q74:Q79"/>
    <mergeCell ref="R74:R79"/>
    <mergeCell ref="S74:S79"/>
    <mergeCell ref="T74:T79"/>
    <mergeCell ref="U74:U79"/>
    <mergeCell ref="L74:L79"/>
    <mergeCell ref="M74:M79"/>
    <mergeCell ref="N74:N79"/>
    <mergeCell ref="O74:O79"/>
    <mergeCell ref="P74:P79"/>
    <mergeCell ref="C49:C51"/>
    <mergeCell ref="D49:D51"/>
    <mergeCell ref="J52:J62"/>
    <mergeCell ref="K52:K62"/>
    <mergeCell ref="I52:I53"/>
    <mergeCell ref="U33:U34"/>
    <mergeCell ref="T33:T34"/>
  </mergeCells>
  <phoneticPr fontId="30" type="noConversion"/>
  <pageMargins left="0.7" right="0.7" top="0.75" bottom="0.75" header="0.3" footer="0.3"/>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3"/>
  <sheetViews>
    <sheetView topLeftCell="A28" zoomScale="81" zoomScaleNormal="81" workbookViewId="0">
      <selection activeCell="D49" sqref="D49"/>
    </sheetView>
  </sheetViews>
  <sheetFormatPr defaultColWidth="9.08984375" defaultRowHeight="14.5" x14ac:dyDescent="0.35"/>
  <cols>
    <col min="2" max="2" width="8" customWidth="1"/>
    <col min="3" max="3" width="18.54296875" customWidth="1"/>
    <col min="4" max="4" width="51.6328125" bestFit="1" customWidth="1"/>
    <col min="5" max="5" width="63.6328125" customWidth="1"/>
  </cols>
  <sheetData>
    <row r="1" spans="1:6" x14ac:dyDescent="0.35">
      <c r="A1" s="1"/>
      <c r="B1" s="1"/>
      <c r="C1" s="1"/>
      <c r="D1" s="1"/>
      <c r="E1" s="1"/>
      <c r="F1" s="1"/>
    </row>
    <row r="2" spans="1:6" ht="15.5" x14ac:dyDescent="0.35">
      <c r="A2" s="1"/>
      <c r="B2" s="69"/>
      <c r="C2" s="69"/>
      <c r="D2" s="1"/>
      <c r="E2" s="1"/>
      <c r="F2" s="1"/>
    </row>
    <row r="3" spans="1:6" ht="15" x14ac:dyDescent="0.35">
      <c r="A3" s="1"/>
      <c r="B3" s="5" t="s">
        <v>23</v>
      </c>
      <c r="C3" s="5"/>
      <c r="D3" s="1"/>
      <c r="E3" s="1"/>
      <c r="F3" s="1"/>
    </row>
    <row r="4" spans="1:6" ht="57.5" x14ac:dyDescent="0.35">
      <c r="A4" s="1"/>
      <c r="B4" s="30" t="s">
        <v>0</v>
      </c>
      <c r="C4" s="30" t="s">
        <v>6</v>
      </c>
      <c r="D4" s="30" t="s">
        <v>284</v>
      </c>
      <c r="E4" s="30" t="s">
        <v>285</v>
      </c>
      <c r="F4" s="1"/>
    </row>
    <row r="5" spans="1:6" x14ac:dyDescent="0.35">
      <c r="A5" s="1"/>
      <c r="B5" s="70">
        <v>1</v>
      </c>
      <c r="C5" s="70">
        <v>2</v>
      </c>
      <c r="D5" s="70">
        <v>3</v>
      </c>
      <c r="E5" s="70">
        <v>4</v>
      </c>
      <c r="F5" s="1"/>
    </row>
    <row r="6" spans="1:6" x14ac:dyDescent="0.35">
      <c r="A6" s="1"/>
      <c r="B6" s="31" t="s">
        <v>7</v>
      </c>
      <c r="C6" s="151" t="s">
        <v>209</v>
      </c>
      <c r="D6" s="152"/>
      <c r="E6" s="153"/>
      <c r="F6" s="1"/>
    </row>
    <row r="7" spans="1:6" x14ac:dyDescent="0.35">
      <c r="A7" s="1"/>
      <c r="B7" s="31" t="s">
        <v>4</v>
      </c>
      <c r="C7" s="151" t="s">
        <v>195</v>
      </c>
      <c r="D7" s="152"/>
      <c r="E7" s="153"/>
      <c r="F7" s="1"/>
    </row>
    <row r="8" spans="1:6" ht="158.4" customHeight="1" x14ac:dyDescent="0.35">
      <c r="A8" s="1"/>
      <c r="B8" s="31" t="s">
        <v>5</v>
      </c>
      <c r="C8" s="33" t="s">
        <v>215</v>
      </c>
      <c r="D8" s="48" t="s">
        <v>88</v>
      </c>
      <c r="E8" s="33" t="s">
        <v>250</v>
      </c>
      <c r="F8" s="1"/>
    </row>
    <row r="9" spans="1:6" ht="132.65" customHeight="1" x14ac:dyDescent="0.35">
      <c r="A9" s="1"/>
      <c r="B9" s="61" t="s">
        <v>216</v>
      </c>
      <c r="C9" s="62" t="s">
        <v>218</v>
      </c>
      <c r="D9" s="48" t="s">
        <v>89</v>
      </c>
      <c r="E9" s="33" t="s">
        <v>286</v>
      </c>
      <c r="F9" s="1"/>
    </row>
    <row r="10" spans="1:6" ht="103.5" x14ac:dyDescent="0.35">
      <c r="A10" s="1"/>
      <c r="B10" s="61" t="s">
        <v>217</v>
      </c>
      <c r="C10" s="62" t="s">
        <v>219</v>
      </c>
      <c r="D10" s="48" t="s">
        <v>90</v>
      </c>
      <c r="E10" s="33" t="s">
        <v>287</v>
      </c>
      <c r="F10" s="1"/>
    </row>
    <row r="11" spans="1:6" x14ac:dyDescent="0.35">
      <c r="A11" s="1"/>
      <c r="B11" s="32" t="s">
        <v>46</v>
      </c>
      <c r="C11" s="151" t="s">
        <v>193</v>
      </c>
      <c r="D11" s="152"/>
      <c r="E11" s="153"/>
      <c r="F11" s="1"/>
    </row>
    <row r="12" spans="1:6" ht="80.5" x14ac:dyDescent="0.35">
      <c r="A12" s="1"/>
      <c r="B12" s="67" t="s">
        <v>47</v>
      </c>
      <c r="C12" s="66" t="s">
        <v>221</v>
      </c>
      <c r="D12" s="33" t="s">
        <v>220</v>
      </c>
      <c r="E12" s="33" t="s">
        <v>251</v>
      </c>
      <c r="F12" s="1"/>
    </row>
    <row r="13" spans="1:6" x14ac:dyDescent="0.35">
      <c r="A13" s="1"/>
      <c r="B13" s="32" t="s">
        <v>14</v>
      </c>
      <c r="C13" s="154" t="s">
        <v>211</v>
      </c>
      <c r="D13" s="154"/>
      <c r="E13" s="154"/>
      <c r="F13" s="1"/>
    </row>
    <row r="14" spans="1:6" x14ac:dyDescent="0.35">
      <c r="A14" s="1"/>
      <c r="B14" s="32" t="s">
        <v>62</v>
      </c>
      <c r="C14" s="154" t="s">
        <v>154</v>
      </c>
      <c r="D14" s="154"/>
      <c r="E14" s="154"/>
      <c r="F14" s="1"/>
    </row>
    <row r="15" spans="1:6" ht="28.25" customHeight="1" x14ac:dyDescent="0.35">
      <c r="A15" s="1"/>
      <c r="B15" s="160" t="s">
        <v>63</v>
      </c>
      <c r="C15" s="73" t="s">
        <v>223</v>
      </c>
      <c r="D15" s="48" t="s">
        <v>98</v>
      </c>
      <c r="E15" s="73" t="s">
        <v>252</v>
      </c>
      <c r="F15" s="1"/>
    </row>
    <row r="16" spans="1:6" ht="38.4" customHeight="1" x14ac:dyDescent="0.35">
      <c r="A16" s="1"/>
      <c r="B16" s="161"/>
      <c r="C16" s="75"/>
      <c r="D16" s="48" t="s">
        <v>99</v>
      </c>
      <c r="E16" s="75"/>
      <c r="F16" s="1"/>
    </row>
    <row r="17" spans="1:6" ht="250.25" customHeight="1" x14ac:dyDescent="0.35">
      <c r="A17" s="1"/>
      <c r="B17" s="63" t="s">
        <v>64</v>
      </c>
      <c r="C17" s="59" t="s">
        <v>224</v>
      </c>
      <c r="D17" s="48" t="s">
        <v>100</v>
      </c>
      <c r="E17" s="59" t="s">
        <v>253</v>
      </c>
      <c r="F17" s="1"/>
    </row>
    <row r="18" spans="1:6" ht="226.25" customHeight="1" x14ac:dyDescent="0.35">
      <c r="A18" s="1"/>
      <c r="B18" s="32" t="s">
        <v>165</v>
      </c>
      <c r="C18" s="33" t="s">
        <v>225</v>
      </c>
      <c r="D18" s="33" t="s">
        <v>95</v>
      </c>
      <c r="E18" s="33" t="s">
        <v>254</v>
      </c>
      <c r="F18" s="1"/>
    </row>
    <row r="19" spans="1:6" ht="67.25" customHeight="1" x14ac:dyDescent="0.35">
      <c r="A19" s="1"/>
      <c r="B19" s="160" t="s">
        <v>227</v>
      </c>
      <c r="C19" s="158" t="s">
        <v>226</v>
      </c>
      <c r="D19" s="33" t="s">
        <v>96</v>
      </c>
      <c r="E19" s="97" t="s">
        <v>288</v>
      </c>
      <c r="F19" s="1"/>
    </row>
    <row r="20" spans="1:6" ht="92" x14ac:dyDescent="0.35">
      <c r="A20" s="1"/>
      <c r="B20" s="161"/>
      <c r="C20" s="159"/>
      <c r="D20" s="33" t="s">
        <v>97</v>
      </c>
      <c r="E20" s="99"/>
      <c r="F20" s="1"/>
    </row>
    <row r="21" spans="1:6" ht="102" customHeight="1" x14ac:dyDescent="0.35">
      <c r="A21" s="1"/>
      <c r="B21" s="64" t="s">
        <v>228</v>
      </c>
      <c r="C21" s="62" t="s">
        <v>229</v>
      </c>
      <c r="D21" s="34" t="s">
        <v>101</v>
      </c>
      <c r="E21" s="35" t="s">
        <v>255</v>
      </c>
      <c r="F21" s="1"/>
    </row>
    <row r="22" spans="1:6" x14ac:dyDescent="0.35">
      <c r="A22" s="1"/>
      <c r="B22" s="32" t="s">
        <v>222</v>
      </c>
      <c r="C22" s="154" t="s">
        <v>230</v>
      </c>
      <c r="D22" s="154"/>
      <c r="E22" s="154"/>
      <c r="F22" s="1"/>
    </row>
    <row r="23" spans="1:6" ht="124.75" customHeight="1" x14ac:dyDescent="0.35">
      <c r="A23" s="1"/>
      <c r="B23" s="32" t="s">
        <v>231</v>
      </c>
      <c r="C23" s="62" t="s">
        <v>234</v>
      </c>
      <c r="D23" s="33" t="s">
        <v>92</v>
      </c>
      <c r="E23" s="48" t="s">
        <v>256</v>
      </c>
      <c r="F23" s="1"/>
    </row>
    <row r="24" spans="1:6" ht="37.25" customHeight="1" x14ac:dyDescent="0.35">
      <c r="A24" s="1"/>
      <c r="B24" s="156" t="s">
        <v>232</v>
      </c>
      <c r="C24" s="158" t="s">
        <v>233</v>
      </c>
      <c r="D24" s="33" t="s">
        <v>93</v>
      </c>
      <c r="E24" s="97" t="s">
        <v>289</v>
      </c>
      <c r="F24" s="1"/>
    </row>
    <row r="25" spans="1:6" ht="342" customHeight="1" x14ac:dyDescent="0.35">
      <c r="A25" s="1"/>
      <c r="B25" s="157"/>
      <c r="C25" s="159"/>
      <c r="D25" s="33" t="s">
        <v>94</v>
      </c>
      <c r="E25" s="162"/>
      <c r="F25" s="1"/>
    </row>
    <row r="26" spans="1:6" x14ac:dyDescent="0.35">
      <c r="A26" s="1"/>
      <c r="B26" s="64" t="s">
        <v>236</v>
      </c>
      <c r="C26" s="155" t="s">
        <v>235</v>
      </c>
      <c r="D26" s="155"/>
      <c r="E26" s="155"/>
      <c r="F26" s="1"/>
    </row>
    <row r="27" spans="1:6" x14ac:dyDescent="0.35">
      <c r="A27" s="1"/>
      <c r="B27" s="64" t="s">
        <v>239</v>
      </c>
      <c r="C27" s="155" t="s">
        <v>243</v>
      </c>
      <c r="D27" s="155"/>
      <c r="E27" s="155"/>
      <c r="F27" s="1"/>
    </row>
    <row r="28" spans="1:6" ht="252.65" customHeight="1" x14ac:dyDescent="0.35">
      <c r="A28" s="1"/>
      <c r="B28" s="64" t="s">
        <v>240</v>
      </c>
      <c r="C28" s="62" t="s">
        <v>244</v>
      </c>
      <c r="D28" s="33" t="s">
        <v>91</v>
      </c>
      <c r="E28" s="33" t="s">
        <v>290</v>
      </c>
      <c r="F28" s="1"/>
    </row>
    <row r="29" spans="1:6" ht="253" x14ac:dyDescent="0.35">
      <c r="A29" s="1"/>
      <c r="B29" s="64" t="s">
        <v>241</v>
      </c>
      <c r="C29" s="62" t="s">
        <v>246</v>
      </c>
      <c r="D29" s="48" t="s">
        <v>91</v>
      </c>
      <c r="E29" s="33" t="s">
        <v>291</v>
      </c>
      <c r="F29" s="1"/>
    </row>
    <row r="30" spans="1:6" x14ac:dyDescent="0.35">
      <c r="A30" s="1"/>
      <c r="B30" s="64" t="s">
        <v>237</v>
      </c>
      <c r="C30" s="155" t="s">
        <v>238</v>
      </c>
      <c r="D30" s="155"/>
      <c r="E30" s="155"/>
      <c r="F30" s="1"/>
    </row>
    <row r="31" spans="1:6" ht="207" x14ac:dyDescent="0.35">
      <c r="A31" s="1"/>
      <c r="B31" s="64" t="s">
        <v>242</v>
      </c>
      <c r="C31" s="62" t="s">
        <v>245</v>
      </c>
      <c r="D31" s="48" t="s">
        <v>91</v>
      </c>
      <c r="E31" s="48" t="s">
        <v>292</v>
      </c>
      <c r="F31" s="1"/>
    </row>
    <row r="32" spans="1:6" x14ac:dyDescent="0.35">
      <c r="A32" s="1"/>
      <c r="B32" s="1"/>
      <c r="C32" s="1"/>
      <c r="D32" s="1"/>
      <c r="E32" s="1"/>
      <c r="F32" s="1"/>
    </row>
    <row r="33" spans="1:6" x14ac:dyDescent="0.35">
      <c r="A33" s="1"/>
      <c r="B33" s="1"/>
      <c r="C33" s="1"/>
      <c r="D33" s="1"/>
      <c r="E33" s="1"/>
      <c r="F33" s="1"/>
    </row>
  </sheetData>
  <mergeCells count="18">
    <mergeCell ref="C30:E30"/>
    <mergeCell ref="B24:B25"/>
    <mergeCell ref="C24:C25"/>
    <mergeCell ref="B15:B16"/>
    <mergeCell ref="C15:C16"/>
    <mergeCell ref="E15:E16"/>
    <mergeCell ref="B19:B20"/>
    <mergeCell ref="C19:C20"/>
    <mergeCell ref="E19:E20"/>
    <mergeCell ref="C26:E26"/>
    <mergeCell ref="C27:E27"/>
    <mergeCell ref="C22:E22"/>
    <mergeCell ref="E24:E25"/>
    <mergeCell ref="C6:E6"/>
    <mergeCell ref="C11:E11"/>
    <mergeCell ref="C7:E7"/>
    <mergeCell ref="C13:E13"/>
    <mergeCell ref="C14:E14"/>
  </mergeCells>
  <pageMargins left="0.7" right="0.7" top="0.75" bottom="0.75" header="0.3" footer="0.3"/>
  <pageSetup paperSize="9" scale="5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L14"/>
  <sheetViews>
    <sheetView zoomScale="73" zoomScaleNormal="73" workbookViewId="0">
      <selection activeCell="R9" sqref="R9"/>
    </sheetView>
  </sheetViews>
  <sheetFormatPr defaultColWidth="8.90625" defaultRowHeight="15.5" x14ac:dyDescent="0.35"/>
  <cols>
    <col min="1" max="3" width="8.90625" style="2"/>
    <col min="4" max="4" width="14.08984375" style="2" customWidth="1"/>
    <col min="5" max="9" width="8.90625" style="2"/>
    <col min="10" max="10" width="13" style="2" customWidth="1"/>
    <col min="11" max="11" width="18" style="2" customWidth="1"/>
    <col min="12" max="12" width="30.81640625" style="2" customWidth="1"/>
    <col min="13" max="16384" width="8.90625" style="2"/>
  </cols>
  <sheetData>
    <row r="3" spans="2:12" x14ac:dyDescent="0.35">
      <c r="B3" s="5" t="s">
        <v>25</v>
      </c>
      <c r="D3" s="15"/>
      <c r="E3" s="19"/>
      <c r="F3" s="19"/>
    </row>
    <row r="4" spans="2:12" ht="70.25" customHeight="1" x14ac:dyDescent="0.35">
      <c r="B4" s="163" t="s">
        <v>24</v>
      </c>
      <c r="C4" s="163"/>
      <c r="D4" s="163"/>
      <c r="E4" s="163"/>
      <c r="F4" s="163"/>
      <c r="G4" s="163"/>
      <c r="H4" s="163"/>
      <c r="I4" s="163"/>
      <c r="J4" s="163"/>
      <c r="K4" s="163"/>
      <c r="L4" s="163"/>
    </row>
    <row r="5" spans="2:12" ht="88.75" customHeight="1" x14ac:dyDescent="0.35">
      <c r="B5" s="164" t="s">
        <v>275</v>
      </c>
      <c r="C5" s="165"/>
      <c r="D5" s="165"/>
      <c r="E5" s="165"/>
      <c r="F5" s="165"/>
      <c r="G5" s="165"/>
      <c r="H5" s="165"/>
      <c r="I5" s="165"/>
      <c r="J5" s="165"/>
      <c r="K5" s="165"/>
      <c r="L5" s="165"/>
    </row>
    <row r="6" spans="2:12" ht="225.65" customHeight="1" x14ac:dyDescent="0.35">
      <c r="B6" s="164" t="s">
        <v>277</v>
      </c>
      <c r="C6" s="165"/>
      <c r="D6" s="165"/>
      <c r="E6" s="165"/>
      <c r="F6" s="165"/>
      <c r="G6" s="165"/>
      <c r="H6" s="165"/>
      <c r="I6" s="165"/>
      <c r="J6" s="165"/>
      <c r="K6" s="165"/>
      <c r="L6" s="165"/>
    </row>
    <row r="7" spans="2:12" ht="142.75" customHeight="1" x14ac:dyDescent="0.35">
      <c r="B7" s="166" t="s">
        <v>278</v>
      </c>
      <c r="C7" s="167"/>
      <c r="D7" s="167"/>
      <c r="E7" s="167"/>
      <c r="F7" s="167"/>
      <c r="G7" s="167"/>
      <c r="H7" s="167"/>
      <c r="I7" s="167"/>
      <c r="J7" s="167"/>
      <c r="K7" s="167"/>
      <c r="L7" s="168"/>
    </row>
    <row r="8" spans="2:12" ht="239.4" customHeight="1" x14ac:dyDescent="0.35">
      <c r="B8" s="166" t="s">
        <v>279</v>
      </c>
      <c r="C8" s="167"/>
      <c r="D8" s="167"/>
      <c r="E8" s="167"/>
      <c r="F8" s="167"/>
      <c r="G8" s="167"/>
      <c r="H8" s="167"/>
      <c r="I8" s="167"/>
      <c r="J8" s="167"/>
      <c r="K8" s="167"/>
      <c r="L8" s="168"/>
    </row>
    <row r="9" spans="2:12" ht="103.75" customHeight="1" x14ac:dyDescent="0.35">
      <c r="B9" s="166" t="s">
        <v>280</v>
      </c>
      <c r="C9" s="167"/>
      <c r="D9" s="167"/>
      <c r="E9" s="167"/>
      <c r="F9" s="167"/>
      <c r="G9" s="167"/>
      <c r="H9" s="167"/>
      <c r="I9" s="167"/>
      <c r="J9" s="167"/>
      <c r="K9" s="167"/>
      <c r="L9" s="168"/>
    </row>
    <row r="10" spans="2:12" ht="15.65" customHeight="1" x14ac:dyDescent="0.35">
      <c r="B10" s="166"/>
      <c r="C10" s="167"/>
      <c r="D10" s="167"/>
      <c r="E10" s="167"/>
      <c r="F10" s="167"/>
      <c r="G10" s="167"/>
      <c r="H10" s="167"/>
      <c r="I10" s="167"/>
      <c r="J10" s="167"/>
      <c r="K10" s="167"/>
      <c r="L10" s="168"/>
    </row>
    <row r="11" spans="2:12" ht="15.65" customHeight="1" x14ac:dyDescent="0.35">
      <c r="B11" s="166"/>
      <c r="C11" s="167"/>
      <c r="D11" s="167"/>
      <c r="E11" s="167"/>
      <c r="F11" s="167"/>
      <c r="G11" s="167"/>
      <c r="H11" s="167"/>
      <c r="I11" s="167"/>
      <c r="J11" s="167"/>
      <c r="K11" s="167"/>
      <c r="L11" s="168"/>
    </row>
    <row r="12" spans="2:12" ht="15.65" customHeight="1" x14ac:dyDescent="0.35">
      <c r="B12" s="166"/>
      <c r="C12" s="167"/>
      <c r="D12" s="167"/>
      <c r="E12" s="167"/>
      <c r="F12" s="167"/>
      <c r="G12" s="167"/>
      <c r="H12" s="167"/>
      <c r="I12" s="167"/>
      <c r="J12" s="167"/>
      <c r="K12" s="167"/>
      <c r="L12" s="168"/>
    </row>
    <row r="13" spans="2:12" ht="15.65" customHeight="1" x14ac:dyDescent="0.35">
      <c r="B13" s="166"/>
      <c r="C13" s="167"/>
      <c r="D13" s="167"/>
      <c r="E13" s="167"/>
      <c r="F13" s="167"/>
      <c r="G13" s="167"/>
      <c r="H13" s="167"/>
      <c r="I13" s="167"/>
      <c r="J13" s="167"/>
      <c r="K13" s="167"/>
      <c r="L13" s="168"/>
    </row>
    <row r="14" spans="2:12" ht="15.65" customHeight="1" x14ac:dyDescent="0.35">
      <c r="B14" s="166"/>
      <c r="C14" s="167"/>
      <c r="D14" s="167"/>
      <c r="E14" s="167"/>
      <c r="F14" s="167"/>
      <c r="G14" s="167"/>
      <c r="H14" s="167"/>
      <c r="I14" s="167"/>
      <c r="J14" s="167"/>
      <c r="K14" s="167"/>
      <c r="L14" s="168"/>
    </row>
  </sheetData>
  <mergeCells count="11">
    <mergeCell ref="B14:L14"/>
    <mergeCell ref="B9:L9"/>
    <mergeCell ref="B10:L10"/>
    <mergeCell ref="B11:L11"/>
    <mergeCell ref="B12:L12"/>
    <mergeCell ref="B13:L13"/>
    <mergeCell ref="B4:L4"/>
    <mergeCell ref="B5:L5"/>
    <mergeCell ref="B6:L6"/>
    <mergeCell ref="B7:L7"/>
    <mergeCell ref="B8:L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8AC4BFE78538054EA722B05521283528" ma:contentTypeVersion="17" ma:contentTypeDescription="Kurkite naują dokumentą." ma:contentTypeScope="" ma:versionID="9b30d14aad0eb105a95fbf45b5328856">
  <xsd:schema xmlns:xsd="http://www.w3.org/2001/XMLSchema" xmlns:xs="http://www.w3.org/2001/XMLSchema" xmlns:p="http://schemas.microsoft.com/office/2006/metadata/properties" xmlns:ns2="8f3f2252-3603-49aa-ac8e-307372a50dca" xmlns:ns3="c4be9623-8533-4525-a9d4-060d4b2303db" targetNamespace="http://schemas.microsoft.com/office/2006/metadata/properties" ma:root="true" ma:fieldsID="fb8111ef75f20f94342960f7fa8bb445" ns2:_="" ns3:_="">
    <xsd:import namespace="8f3f2252-3603-49aa-ac8e-307372a50dca"/>
    <xsd:import namespace="c4be9623-8533-4525-a9d4-060d4b2303d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3f2252-3603-49aa-ac8e-307372a50d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Vaizdų žymės" ma:readOnly="false" ma:fieldId="{5cf76f15-5ced-4ddc-b409-7134ff3c332f}" ma:taxonomyMulti="true" ma:sspId="a4f37590-f24c-42b8-be85-cbce8e7b946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be9623-8533-4525-a9d4-060d4b2303db" elementFormDefault="qualified">
    <xsd:import namespace="http://schemas.microsoft.com/office/2006/documentManagement/types"/>
    <xsd:import namespace="http://schemas.microsoft.com/office/infopath/2007/PartnerControls"/>
    <xsd:element name="SharedWithUsers" ma:index="14"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Bendrinta su išsamia informacija" ma:internalName="SharedWithDetails" ma:readOnly="true">
      <xsd:simpleType>
        <xsd:restriction base="dms:Note">
          <xsd:maxLength value="255"/>
        </xsd:restriction>
      </xsd:simpleType>
    </xsd:element>
    <xsd:element name="TaxCatchAll" ma:index="23" nillable="true" ma:displayName="Taxonomy Catch All Column" ma:hidden="true" ma:list="{7b192754-23d9-452b-9c52-121a2d866fdf}" ma:internalName="TaxCatchAll" ma:showField="CatchAllData" ma:web="c4be9623-8533-4525-a9d4-060d4b2303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FAE767-2D62-4EB8-900F-B60884BAFDDC}">
  <ds:schemaRefs>
    <ds:schemaRef ds:uri="http://schemas.microsoft.com/sharepoint/v3/contenttype/forms"/>
  </ds:schemaRefs>
</ds:datastoreItem>
</file>

<file path=customXml/itemProps2.xml><?xml version="1.0" encoding="utf-8"?>
<ds:datastoreItem xmlns:ds="http://schemas.openxmlformats.org/officeDocument/2006/customXml" ds:itemID="{74210459-64E2-43D3-8C42-922FCDD837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3f2252-3603-49aa-ac8e-307372a50dca"/>
    <ds:schemaRef ds:uri="c4be9623-8533-4525-a9d4-060d4b2303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1 lentelė</vt:lpstr>
      <vt:lpstr>2 lentelė</vt:lpstr>
      <vt:lpstr>3 lentelė</vt:lpstr>
    </vt:vector>
  </TitlesOfParts>
  <Company>IRD prie VRM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Verkauskienė</dc:creator>
  <cp:lastModifiedBy>Dalia Cironkaitė</cp:lastModifiedBy>
  <cp:lastPrinted>2024-01-05T09:15:33Z</cp:lastPrinted>
  <dcterms:created xsi:type="dcterms:W3CDTF">2023-08-28T11:49:41Z</dcterms:created>
  <dcterms:modified xsi:type="dcterms:W3CDTF">2024-01-31T08:07:00Z</dcterms:modified>
</cp:coreProperties>
</file>